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azuskola-my.sharepoint.com/personal/rita_freimane_ropazu-skola_lv/Documents/Desktop/Jauna mape/"/>
    </mc:Choice>
  </mc:AlternateContent>
  <xr:revisionPtr revIDLastSave="0" documentId="8_{6B7DA48B-3EA0-40C8-9F36-A282BAA95B40}" xr6:coauthVersionLast="47" xr6:coauthVersionMax="47" xr10:uidLastSave="{00000000-0000-0000-0000-000000000000}"/>
  <bookViews>
    <workbookView xWindow="-120" yWindow="-120" windowWidth="29040" windowHeight="15840" activeTab="1" xr2:uid="{7138C4EF-3AD7-40F8-B5F8-7CC086802DA5}"/>
  </bookViews>
  <sheets>
    <sheet name="3 Ned_3-6 gadi " sheetId="5" r:id="rId1"/>
    <sheet name="3N 3-6_AL" sheetId="3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8" i="36" l="1"/>
  <c r="G111" i="36"/>
  <c r="G104" i="36"/>
  <c r="F118" i="36"/>
  <c r="F111" i="36"/>
  <c r="F104" i="36"/>
  <c r="E118" i="36"/>
  <c r="E111" i="36"/>
  <c r="E104" i="36"/>
  <c r="D118" i="36"/>
  <c r="D111" i="36"/>
  <c r="D119" i="36" s="1"/>
  <c r="D104" i="36"/>
  <c r="G96" i="36"/>
  <c r="G92" i="36"/>
  <c r="G84" i="36"/>
  <c r="F96" i="36"/>
  <c r="F92" i="36"/>
  <c r="F84" i="36"/>
  <c r="E96" i="36"/>
  <c r="E92" i="36"/>
  <c r="E84" i="36"/>
  <c r="D96" i="36"/>
  <c r="D92" i="36"/>
  <c r="D97" i="36" s="1"/>
  <c r="D84" i="36"/>
  <c r="G73" i="36"/>
  <c r="G69" i="36"/>
  <c r="G61" i="36"/>
  <c r="F73" i="36"/>
  <c r="F69" i="36"/>
  <c r="F61" i="36"/>
  <c r="E73" i="36"/>
  <c r="E69" i="36"/>
  <c r="E61" i="36"/>
  <c r="D73" i="36"/>
  <c r="D69" i="36"/>
  <c r="D74" i="36" s="1"/>
  <c r="D61" i="36"/>
  <c r="G53" i="36"/>
  <c r="G49" i="36"/>
  <c r="G40" i="36"/>
  <c r="F53" i="36"/>
  <c r="F49" i="36"/>
  <c r="F40" i="36"/>
  <c r="E53" i="36"/>
  <c r="E49" i="36"/>
  <c r="E40" i="36"/>
  <c r="D53" i="36"/>
  <c r="D49" i="36"/>
  <c r="D54" i="36" s="1"/>
  <c r="D40" i="36"/>
  <c r="G28" i="36"/>
  <c r="G22" i="36"/>
  <c r="G15" i="36"/>
  <c r="F28" i="36"/>
  <c r="F22" i="36"/>
  <c r="F15" i="36"/>
  <c r="E28" i="36"/>
  <c r="E22" i="36"/>
  <c r="E15" i="36"/>
  <c r="D28" i="36"/>
  <c r="D22" i="36"/>
  <c r="D29" i="36" s="1"/>
  <c r="D15" i="36"/>
  <c r="G120" i="5"/>
  <c r="G113" i="5"/>
  <c r="G106" i="5"/>
  <c r="F120" i="5"/>
  <c r="F113" i="5"/>
  <c r="F106" i="5"/>
  <c r="E120" i="5"/>
  <c r="E113" i="5"/>
  <c r="E106" i="5"/>
  <c r="D120" i="5"/>
  <c r="D113" i="5"/>
  <c r="D106" i="5"/>
  <c r="G98" i="5"/>
  <c r="G94" i="5"/>
  <c r="G86" i="5"/>
  <c r="F98" i="5"/>
  <c r="F94" i="5"/>
  <c r="F86" i="5"/>
  <c r="E98" i="5"/>
  <c r="E94" i="5"/>
  <c r="E86" i="5"/>
  <c r="D98" i="5"/>
  <c r="D94" i="5"/>
  <c r="D86" i="5"/>
  <c r="G75" i="5"/>
  <c r="G71" i="5"/>
  <c r="G63" i="5"/>
  <c r="F75" i="5"/>
  <c r="F71" i="5"/>
  <c r="F63" i="5"/>
  <c r="E75" i="5"/>
  <c r="E71" i="5"/>
  <c r="E63" i="5"/>
  <c r="D75" i="5"/>
  <c r="D71" i="5"/>
  <c r="D63" i="5"/>
  <c r="G52" i="5"/>
  <c r="G48" i="5"/>
  <c r="G39" i="5"/>
  <c r="F52" i="5"/>
  <c r="F48" i="5"/>
  <c r="F39" i="5"/>
  <c r="E52" i="5"/>
  <c r="E48" i="5"/>
  <c r="E39" i="5"/>
  <c r="D52" i="5"/>
  <c r="D48" i="5"/>
  <c r="D39" i="5"/>
  <c r="G27" i="5"/>
  <c r="G22" i="5"/>
  <c r="G15" i="5"/>
  <c r="F27" i="5"/>
  <c r="F22" i="5"/>
  <c r="F15" i="5"/>
  <c r="E27" i="5"/>
  <c r="E22" i="5"/>
  <c r="E15" i="5"/>
  <c r="D27" i="5"/>
  <c r="D22" i="5"/>
  <c r="D15" i="5"/>
  <c r="F54" i="36" l="1"/>
  <c r="E28" i="5"/>
  <c r="E53" i="5"/>
  <c r="D28" i="5"/>
  <c r="D53" i="5"/>
  <c r="D76" i="5"/>
  <c r="G76" i="5"/>
  <c r="G99" i="5"/>
  <c r="F28" i="5"/>
  <c r="F53" i="5"/>
  <c r="E76" i="5"/>
  <c r="E99" i="5"/>
  <c r="E121" i="5"/>
  <c r="G28" i="5"/>
  <c r="G53" i="5"/>
  <c r="D99" i="5"/>
  <c r="D121" i="5"/>
  <c r="F76" i="5"/>
  <c r="F99" i="5"/>
  <c r="F121" i="5"/>
  <c r="G121" i="5"/>
  <c r="G29" i="36"/>
  <c r="G54" i="36"/>
  <c r="G74" i="36"/>
  <c r="G97" i="36"/>
  <c r="G119" i="36"/>
  <c r="F29" i="36"/>
  <c r="F74" i="36"/>
  <c r="F97" i="36"/>
  <c r="F119" i="36"/>
  <c r="E29" i="36"/>
  <c r="E54" i="36"/>
  <c r="E74" i="36"/>
  <c r="E97" i="36"/>
  <c r="E119" i="36"/>
</calcChain>
</file>

<file path=xl/sharedStrings.xml><?xml version="1.0" encoding="utf-8"?>
<sst xmlns="http://schemas.openxmlformats.org/spreadsheetml/2006/main" count="663" uniqueCount="233">
  <si>
    <t>Pirmdiena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</si>
  <si>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</si>
  <si>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</si>
  <si>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</si>
  <si>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</si>
  <si>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</si>
  <si>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</si>
  <si>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</si>
  <si>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</si>
  <si>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</si>
  <si>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</si>
  <si>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</si>
  <si>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</si>
  <si>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Brokastis</t>
  </si>
  <si>
    <t>Dz1</t>
  </si>
  <si>
    <t>Kopā:</t>
  </si>
  <si>
    <t>Pusdienas</t>
  </si>
  <si>
    <t>150/5</t>
  </si>
  <si>
    <t>Dz2</t>
  </si>
  <si>
    <t>Dzērveņu dzēriens</t>
  </si>
  <si>
    <t>A1</t>
  </si>
  <si>
    <t>Kopā 3 ēdienreizes</t>
  </si>
  <si>
    <t xml:space="preserve">Enerģijas un uzturvielu dienas normas saskaņā ar MK noteikumiem Nr.172 </t>
  </si>
  <si>
    <t>22-44</t>
  </si>
  <si>
    <t>29-52</t>
  </si>
  <si>
    <t>97-176</t>
  </si>
  <si>
    <t>860-1170</t>
  </si>
  <si>
    <t>Otrdiena</t>
  </si>
  <si>
    <t>P6</t>
  </si>
  <si>
    <t>200/5</t>
  </si>
  <si>
    <t>Sv3</t>
  </si>
  <si>
    <t xml:space="preserve">Kliju maize/ siera šķēlīte </t>
  </si>
  <si>
    <t>200</t>
  </si>
  <si>
    <t xml:space="preserve">Auglis </t>
  </si>
  <si>
    <t>Sv4</t>
  </si>
  <si>
    <t xml:space="preserve">Pilngraudu maize </t>
  </si>
  <si>
    <t>Trešdiena</t>
  </si>
  <si>
    <t>Sv3.1</t>
  </si>
  <si>
    <t>Pied2</t>
  </si>
  <si>
    <t>Ceturtdiena</t>
  </si>
  <si>
    <t>Piektdiena</t>
  </si>
  <si>
    <t>P1.1</t>
  </si>
  <si>
    <t>Pilngraudu maize</t>
  </si>
  <si>
    <t>Kliju maize ar sviestu</t>
  </si>
  <si>
    <t>20/5</t>
  </si>
  <si>
    <t xml:space="preserve">Liepziedu tēja bez cukura  </t>
  </si>
  <si>
    <t>Saldskābmaize</t>
  </si>
  <si>
    <t>10</t>
  </si>
  <si>
    <t xml:space="preserve"> Launags</t>
  </si>
  <si>
    <t xml:space="preserve">Ābolu tēja bez cukura  </t>
  </si>
  <si>
    <t>80</t>
  </si>
  <si>
    <t>Auzu pārslu biezp.ar sviestu/ievārījumu</t>
  </si>
  <si>
    <t>Pied4</t>
  </si>
  <si>
    <t>Kartupeļi vārītie</t>
  </si>
  <si>
    <t>100</t>
  </si>
  <si>
    <t>S10/R</t>
  </si>
  <si>
    <t xml:space="preserve">Vitamīnu salāti </t>
  </si>
  <si>
    <t>50</t>
  </si>
  <si>
    <t>150</t>
  </si>
  <si>
    <t>OL2/R</t>
  </si>
  <si>
    <t>75</t>
  </si>
  <si>
    <t xml:space="preserve">Augļu tēja bez cukura  </t>
  </si>
  <si>
    <t>P2.1/Og</t>
  </si>
  <si>
    <t>G18/R</t>
  </si>
  <si>
    <t>Sautēta gaļas gabaliņas ar mērcīti</t>
  </si>
  <si>
    <t>S12/R</t>
  </si>
  <si>
    <t xml:space="preserve">Tomātu sīpolu salāti ar eļļu </t>
  </si>
  <si>
    <t>B2</t>
  </si>
  <si>
    <t xml:space="preserve">Biezpiena plācenīši ar krējumu un ievārījumu </t>
  </si>
  <si>
    <t>75/10/10</t>
  </si>
  <si>
    <t>60</t>
  </si>
  <si>
    <t>M3</t>
  </si>
  <si>
    <t xml:space="preserve">Tomātu mērce </t>
  </si>
  <si>
    <t>Z28</t>
  </si>
  <si>
    <t>Sē2/Rop/Al</t>
  </si>
  <si>
    <t>Ābolu pankūkas ar ievārījumu /Al</t>
  </si>
  <si>
    <t xml:space="preserve">Omlete </t>
  </si>
  <si>
    <t xml:space="preserve">Kliju maize </t>
  </si>
  <si>
    <t>(g)</t>
  </si>
  <si>
    <t>A1,A7</t>
  </si>
  <si>
    <t>20</t>
  </si>
  <si>
    <t>A7</t>
  </si>
  <si>
    <t>A7,A1</t>
  </si>
  <si>
    <t xml:space="preserve">Ābolu  kompots ar cukuru   </t>
  </si>
  <si>
    <t>A1,A7,A3</t>
  </si>
  <si>
    <t>Dz4</t>
  </si>
  <si>
    <t>Kakao ar pienu</t>
  </si>
  <si>
    <t>Produktu nosaukums</t>
  </si>
  <si>
    <t xml:space="preserve">Dienas </t>
  </si>
  <si>
    <t>Kopā nedēļas ēdienkartē</t>
  </si>
  <si>
    <t xml:space="preserve">Pēc normām nedēļā </t>
  </si>
  <si>
    <t>1.</t>
  </si>
  <si>
    <t>2.</t>
  </si>
  <si>
    <t>3.</t>
  </si>
  <si>
    <t>4.</t>
  </si>
  <si>
    <t>5.</t>
  </si>
  <si>
    <t>Gaļa, liesa, zivju fileja /neto/</t>
  </si>
  <si>
    <t>Kartupeļi /neto/</t>
  </si>
  <si>
    <t>Piens, kefīrs, jogurts vai cits skābpiena produkts</t>
  </si>
  <si>
    <t>Piena olbaltumvielām bagāti produkti (biezpiens, siers)</t>
  </si>
  <si>
    <t>Augļi vai ogas</t>
  </si>
  <si>
    <t>Kopā</t>
  </si>
  <si>
    <t>No tiem svaigā veidā</t>
  </si>
  <si>
    <t>Dārzeņi (izņemot kartupeļus) /neto/</t>
  </si>
  <si>
    <t>Cukurs, dienā</t>
  </si>
  <si>
    <t>X</t>
  </si>
  <si>
    <t>Līdz 11g</t>
  </si>
  <si>
    <t>A7, A3</t>
  </si>
  <si>
    <t>A9</t>
  </si>
  <si>
    <t xml:space="preserve">Bumbieru kompots ar cukuru   </t>
  </si>
  <si>
    <t xml:space="preserve">Piparmētru tēja bez cukura  </t>
  </si>
  <si>
    <t xml:space="preserve">Plumju kompots ar cukuru   </t>
  </si>
  <si>
    <t xml:space="preserve">Apelsīnu ūdens </t>
  </si>
  <si>
    <t>11/0,97</t>
  </si>
  <si>
    <t>120</t>
  </si>
  <si>
    <t>40</t>
  </si>
  <si>
    <t>100/150</t>
  </si>
  <si>
    <t>200/15</t>
  </si>
  <si>
    <t xml:space="preserve">Kumelīšu  tēja bez cukura  </t>
  </si>
  <si>
    <t xml:space="preserve">Frikadeļu  zupa  </t>
  </si>
  <si>
    <t>D15</t>
  </si>
  <si>
    <t>S11.1</t>
  </si>
  <si>
    <t xml:space="preserve">Ķīnas kāpostu, paprikas un gurķu salāti ar zaļumiem </t>
  </si>
  <si>
    <t>Dz3.2</t>
  </si>
  <si>
    <t>SĒ42/R</t>
  </si>
  <si>
    <t xml:space="preserve">Kako-banānu jogurta smūtijs </t>
  </si>
  <si>
    <t>Sv4.1.1</t>
  </si>
  <si>
    <t>Sēklu sviestmaize ar sieru</t>
  </si>
  <si>
    <t>25/20</t>
  </si>
  <si>
    <t>S1.P</t>
  </si>
  <si>
    <t>Svaigie gurķi</t>
  </si>
  <si>
    <t>Sv3.2.1</t>
  </si>
  <si>
    <t>250</t>
  </si>
  <si>
    <t>P3.1</t>
  </si>
  <si>
    <t xml:space="preserve">Prosas biezputra ar ievārījumu </t>
  </si>
  <si>
    <t>200/20</t>
  </si>
  <si>
    <t>Sv3.2</t>
  </si>
  <si>
    <t>Z29</t>
  </si>
  <si>
    <t xml:space="preserve">Vistas gaļas zupa ar dārzeniem </t>
  </si>
  <si>
    <t>G47.2</t>
  </si>
  <si>
    <t xml:space="preserve">Cūkgaļas- kabaču kotletes </t>
  </si>
  <si>
    <t>A1,A3</t>
  </si>
  <si>
    <t>M2.P</t>
  </si>
  <si>
    <t>Tomātu-dārzeņu mērce</t>
  </si>
  <si>
    <t>S16.P</t>
  </si>
  <si>
    <t xml:space="preserve">Jauktu dārzeņu salāti </t>
  </si>
  <si>
    <t>Sv31</t>
  </si>
  <si>
    <t>Sē43R</t>
  </si>
  <si>
    <t xml:space="preserve">Biezpiena sacepums ar dzērveņu ķīseli </t>
  </si>
  <si>
    <t>A3,A7</t>
  </si>
  <si>
    <t>Miežu  biezputra ar rīvētām ogām</t>
  </si>
  <si>
    <t>20/20</t>
  </si>
  <si>
    <t>Z14.1.P/Veg</t>
  </si>
  <si>
    <t xml:space="preserve">Pupiņu zupa VEG ar  krējumu un lociniem </t>
  </si>
  <si>
    <t xml:space="preserve">Sautējums ar rīsiem, dārzeniem un turku zirniem (VEG) </t>
  </si>
  <si>
    <t>Pied7.P</t>
  </si>
  <si>
    <t xml:space="preserve">Makaroni vārītie </t>
  </si>
  <si>
    <t>P17.P</t>
  </si>
  <si>
    <t xml:space="preserve">Vārīti griķi ar pienu </t>
  </si>
  <si>
    <t>80/120</t>
  </si>
  <si>
    <t>Z7.1</t>
  </si>
  <si>
    <t>Zivju-laša zupa ar krējumu</t>
  </si>
  <si>
    <t xml:space="preserve"> A4,A7,A9</t>
  </si>
  <si>
    <t>A3,A1</t>
  </si>
  <si>
    <t>G47.3</t>
  </si>
  <si>
    <t xml:space="preserve">Vistas- burkānu kotletes </t>
  </si>
  <si>
    <t>Kartupeļu-spinātu  biezenis</t>
  </si>
  <si>
    <t>4 gr. pārslas putra ar ievārījumu</t>
  </si>
  <si>
    <t>Graudu maize ar sviestu</t>
  </si>
  <si>
    <t>G37.1</t>
  </si>
  <si>
    <t>Plovs ar vistas gaļu</t>
  </si>
  <si>
    <t>S23.P</t>
  </si>
  <si>
    <t xml:space="preserve">Sarkanredīsu un gurķu salāti ar krējumu </t>
  </si>
  <si>
    <t>SĒ44/R</t>
  </si>
  <si>
    <t xml:space="preserve">Ābolu-zemeņu biezenis ar putukrējumu </t>
  </si>
  <si>
    <t>140/30</t>
  </si>
  <si>
    <t>Dz8.1</t>
  </si>
  <si>
    <t>G13</t>
  </si>
  <si>
    <t>30</t>
  </si>
  <si>
    <t>Vistas cīsiņš vārīts</t>
  </si>
  <si>
    <t>Sv7.1.P</t>
  </si>
  <si>
    <t xml:space="preserve">Saldskābmaize ar sviestu </t>
  </si>
  <si>
    <t>Svaigais gurķis</t>
  </si>
  <si>
    <t>90/100</t>
  </si>
  <si>
    <t>8/0,9</t>
  </si>
  <si>
    <t>11/0,68</t>
  </si>
  <si>
    <t>10/0,82</t>
  </si>
  <si>
    <t>P11</t>
  </si>
  <si>
    <t xml:space="preserve">Kurūzas pārslas /Piens auzu </t>
  </si>
  <si>
    <t>40/200</t>
  </si>
  <si>
    <t>Sv2.1</t>
  </si>
  <si>
    <t>Sēklu maize</t>
  </si>
  <si>
    <t xml:space="preserve">Kako-banānu un rīsa piena smūtijs </t>
  </si>
  <si>
    <t>SĒ42/R/Al</t>
  </si>
  <si>
    <t>P3/AL</t>
  </si>
  <si>
    <t>G47.2/AL</t>
  </si>
  <si>
    <t>Cūkgaļas- kabaču kotletes /AL</t>
  </si>
  <si>
    <t>Sē43R/Al</t>
  </si>
  <si>
    <t xml:space="preserve">Dzērveņu ķīselis ar rīsu pienu </t>
  </si>
  <si>
    <t>5/1</t>
  </si>
  <si>
    <t xml:space="preserve">Proso putra BP ar ievārījumu </t>
  </si>
  <si>
    <t>P2/Og</t>
  </si>
  <si>
    <t>Miežu putra ar  rīvētām ogām</t>
  </si>
  <si>
    <t xml:space="preserve"> A1</t>
  </si>
  <si>
    <t xml:space="preserve">Pupiņu zupa VEG ar  lociniem </t>
  </si>
  <si>
    <t>G18/R/AL</t>
  </si>
  <si>
    <t>Sautēta gaļas gabaļiņi ar mērci /AL</t>
  </si>
  <si>
    <t xml:space="preserve">Vārīti griķi ar rīsu pienu </t>
  </si>
  <si>
    <t>P17.P/Al</t>
  </si>
  <si>
    <t>8/1,1</t>
  </si>
  <si>
    <t>P1.1/Al</t>
  </si>
  <si>
    <t>Auzu pārslu biezputra ar ievār./AL</t>
  </si>
  <si>
    <t>A1,</t>
  </si>
  <si>
    <t>Dz4/AL</t>
  </si>
  <si>
    <t>Kakao ar pienu/BP</t>
  </si>
  <si>
    <t xml:space="preserve"> A4,A9</t>
  </si>
  <si>
    <t>Pied2.1/Al</t>
  </si>
  <si>
    <t>Kartupeļu-spinātu  biezenis ar rīsu pienu</t>
  </si>
  <si>
    <t>G47.3/AL</t>
  </si>
  <si>
    <t>Vistas- burkānu kotletes /AL</t>
  </si>
  <si>
    <t>120/20</t>
  </si>
  <si>
    <t>P6/Al</t>
  </si>
  <si>
    <t>4 gr. pārslas putra ar auzu pienu /ievārījums</t>
  </si>
  <si>
    <t xml:space="preserve">Graudu maize </t>
  </si>
  <si>
    <t>SĒ44/R/AL</t>
  </si>
  <si>
    <t xml:space="preserve">Ābolu-zemeņu biezenis ar VEG putukrējumu </t>
  </si>
  <si>
    <t>3.-6. gadi Pirmskola</t>
  </si>
  <si>
    <t>PUSDIENU ĒDIENKARTE</t>
  </si>
  <si>
    <t xml:space="preserve">Apstiprinu </t>
  </si>
  <si>
    <t xml:space="preserve">Ropažu PII </t>
  </si>
  <si>
    <t xml:space="preserve">Datums: </t>
  </si>
  <si>
    <t>Tehnisku iemeslu dēļ, ēdieni var mainīties, iepriekš saskaņot</t>
  </si>
  <si>
    <t xml:space="preserve">DIĒTAS:   PIENS_OLAS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</si>
</sst>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4"/>
      <name val="Calibri"/>
      <family val="2"/>
      <scheme val="minor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Times New Roman"/>
      <family val="1"/>
      <charset val="186"/>
    </font>
    <font>
      <sz val="10"/>
      <name val="Times New Roman"/>
      <family val="1"/>
    </font>
    <font>
      <sz val="14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Calibri"/>
      <family val="2"/>
      <charset val="186"/>
    </font>
    <font>
      <sz val="11"/>
      <color indexed="8"/>
      <name val="Times New Roman"/>
      <family val="1"/>
    </font>
    <font>
      <sz val="12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name val="Times New Roman"/>
      <family val="1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4"/>
      <name val="Times New Roman"/>
      <family val="1"/>
    </font>
    <font>
      <b/>
      <i/>
      <sz val="12"/>
      <color rgb="FF000000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rgb="FFBFBFBF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9" fillId="0" borderId="0"/>
    <xf numFmtId="0" fontId="7" fillId="0" borderId="0"/>
  </cellStyleXfs>
  <cellXfs count="231">
    <xf numFmtId="0" fontId="0" fillId="0" borderId="0" xfId="0"/>
    <xf numFmtId="0" fontId="0" fillId="2" borderId="2" xfId="0" applyFill="1" applyBorder="1"/>
    <xf numFmtId="0" fontId="1" fillId="3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0" fillId="3" borderId="8" xfId="0" applyFill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0" fillId="4" borderId="9" xfId="0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1" fontId="14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7" borderId="10" xfId="0" applyFill="1" applyBorder="1"/>
    <xf numFmtId="49" fontId="0" fillId="7" borderId="10" xfId="0" applyNumberForma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5" fillId="6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1" fillId="5" borderId="4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1" fillId="5" borderId="10" xfId="3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49" fontId="16" fillId="0" borderId="10" xfId="1" applyNumberFormat="1" applyFont="1" applyBorder="1" applyAlignment="1">
      <alignment horizontal="center"/>
    </xf>
    <xf numFmtId="164" fontId="14" fillId="7" borderId="1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49" fontId="8" fillId="4" borderId="10" xfId="3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49" fontId="0" fillId="2" borderId="2" xfId="0" applyNumberFormat="1" applyFill="1" applyBorder="1"/>
    <xf numFmtId="49" fontId="0" fillId="2" borderId="3" xfId="0" applyNumberFormat="1" applyFill="1" applyBorder="1"/>
    <xf numFmtId="0" fontId="1" fillId="10" borderId="2" xfId="0" applyFont="1" applyFill="1" applyBorder="1" applyAlignment="1">
      <alignment horizontal="justify" vertical="center" wrapText="1"/>
    </xf>
    <xf numFmtId="0" fontId="1" fillId="10" borderId="3" xfId="0" applyFont="1" applyFill="1" applyBorder="1" applyAlignment="1">
      <alignment horizontal="justify" vertical="center" wrapText="1"/>
    </xf>
    <xf numFmtId="0" fontId="0" fillId="11" borderId="10" xfId="0" applyFill="1" applyBorder="1"/>
    <xf numFmtId="49" fontId="0" fillId="11" borderId="10" xfId="0" applyNumberFormat="1" applyFill="1" applyBorder="1"/>
    <xf numFmtId="0" fontId="19" fillId="0" borderId="0" xfId="0" applyFont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6" borderId="0" xfId="1" applyFont="1" applyFill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/>
    </xf>
    <xf numFmtId="0" fontId="1" fillId="12" borderId="2" xfId="0" applyFont="1" applyFill="1" applyBorder="1" applyAlignment="1">
      <alignment horizontal="justify" vertical="center" wrapText="1"/>
    </xf>
    <xf numFmtId="0" fontId="1" fillId="12" borderId="3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19" fillId="0" borderId="8" xfId="3" applyFont="1" applyBorder="1" applyAlignment="1">
      <alignment horizontal="center"/>
    </xf>
    <xf numFmtId="49" fontId="8" fillId="4" borderId="8" xfId="0" applyNumberFormat="1" applyFont="1" applyFill="1" applyBorder="1" applyAlignment="1">
      <alignment horizontal="center"/>
    </xf>
    <xf numFmtId="0" fontId="19" fillId="6" borderId="10" xfId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49" fontId="1" fillId="7" borderId="9" xfId="0" applyNumberFormat="1" applyFont="1" applyFill="1" applyBorder="1" applyAlignment="1">
      <alignment horizontal="justify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49" fontId="6" fillId="4" borderId="10" xfId="1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1" fillId="5" borderId="5" xfId="3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>
      <alignment horizontal="center" vertical="center"/>
    </xf>
    <xf numFmtId="0" fontId="20" fillId="0" borderId="0" xfId="0" applyFont="1"/>
    <xf numFmtId="49" fontId="6" fillId="4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64" fontId="8" fillId="7" borderId="10" xfId="0" applyNumberFormat="1" applyFont="1" applyFill="1" applyBorder="1" applyAlignment="1">
      <alignment horizontal="center"/>
    </xf>
    <xf numFmtId="49" fontId="0" fillId="0" borderId="0" xfId="0" applyNumberFormat="1"/>
    <xf numFmtId="0" fontId="21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9" fontId="16" fillId="0" borderId="13" xfId="1" applyNumberFormat="1" applyFont="1" applyBorder="1" applyAlignment="1">
      <alignment horizontal="center"/>
    </xf>
    <xf numFmtId="164" fontId="3" fillId="8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13" borderId="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16" fillId="0" borderId="4" xfId="1" applyNumberFormat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6" fillId="4" borderId="10" xfId="1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 vertical="center"/>
    </xf>
    <xf numFmtId="164" fontId="11" fillId="8" borderId="9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164" fontId="3" fillId="9" borderId="8" xfId="0" applyNumberFormat="1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64" fontId="6" fillId="6" borderId="10" xfId="1" applyNumberFormat="1" applyFont="1" applyFill="1" applyBorder="1" applyAlignment="1">
      <alignment horizontal="center"/>
    </xf>
    <xf numFmtId="164" fontId="6" fillId="6" borderId="2" xfId="1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9" fillId="6" borderId="1" xfId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164" fontId="11" fillId="6" borderId="10" xfId="0" applyNumberFormat="1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/>
    </xf>
    <xf numFmtId="1" fontId="25" fillId="0" borderId="7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19" fillId="6" borderId="6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4" borderId="8" xfId="1" applyFont="1" applyFill="1" applyBorder="1" applyAlignment="1">
      <alignment horizontal="center"/>
    </xf>
    <xf numFmtId="0" fontId="8" fillId="4" borderId="6" xfId="3" applyFont="1" applyFill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29" fillId="0" borderId="0" xfId="0" applyFont="1"/>
    <xf numFmtId="0" fontId="1" fillId="12" borderId="1" xfId="0" applyFont="1" applyFill="1" applyBorder="1" applyAlignment="1">
      <alignment horizontal="justify" vertical="center" wrapText="1"/>
    </xf>
    <xf numFmtId="0" fontId="1" fillId="12" borderId="2" xfId="0" applyFont="1" applyFill="1" applyBorder="1" applyAlignment="1">
      <alignment horizontal="justify" vertical="center" wrapText="1"/>
    </xf>
    <xf numFmtId="0" fontId="1" fillId="7" borderId="1" xfId="0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justify" vertical="center" wrapText="1"/>
    </xf>
    <xf numFmtId="0" fontId="1" fillId="10" borderId="2" xfId="0" applyFont="1" applyFill="1" applyBorder="1" applyAlignment="1">
      <alignment horizontal="justify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justify" vertical="center" wrapText="1"/>
    </xf>
    <xf numFmtId="49" fontId="1" fillId="4" borderId="6" xfId="0" applyNumberFormat="1" applyFont="1" applyFill="1" applyBorder="1" applyAlignment="1">
      <alignment horizontal="justify" vertical="center" wrapText="1"/>
    </xf>
    <xf numFmtId="49" fontId="1" fillId="4" borderId="8" xfId="0" applyNumberFormat="1" applyFont="1" applyFill="1" applyBorder="1" applyAlignment="1">
      <alignment horizontal="justify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</cellXfs>
  <cellStyles count="5">
    <cellStyle name="Normal 2" xfId="3" xr:uid="{E540F0B1-6E0A-4782-8EC0-616F4AA108A0}"/>
    <cellStyle name="Normal 3" xfId="4" xr:uid="{49B1AADF-F43A-4288-9DD9-B6BA0A2FCFCE}"/>
    <cellStyle name="Normal 6" xfId="2" xr:uid="{DD485B95-EF4C-4B04-9E18-4A3DC3AAF3D4}"/>
    <cellStyle name="Normal_Sheet1" xfId="1" xr:uid="{739FFEA6-E471-423D-B8C8-0591F8693D5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31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DA9039-7BC6-47F2-8EF3-A8B3A9046CD3}"/>
            </a:ext>
          </a:extLst>
        </xdr:cNvPr>
        <xdr:cNvSpPr txBox="1"/>
      </xdr:nvSpPr>
      <xdr:spPr>
        <a:xfrm>
          <a:off x="4381500" y="843280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31</xdr:row>
      <xdr:rowOff>69850</xdr:rowOff>
    </xdr:from>
    <xdr:ext cx="184731" cy="4115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FA521F-2418-43E4-9633-4943F551A66F}"/>
            </a:ext>
          </a:extLst>
        </xdr:cNvPr>
        <xdr:cNvSpPr txBox="1"/>
      </xdr:nvSpPr>
      <xdr:spPr>
        <a:xfrm>
          <a:off x="0" y="843280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31</xdr:row>
      <xdr:rowOff>69850</xdr:rowOff>
    </xdr:from>
    <xdr:ext cx="184731" cy="41153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35CDE3-A9C5-48A0-AE6D-918F342CEF03}"/>
            </a:ext>
          </a:extLst>
        </xdr:cNvPr>
        <xdr:cNvSpPr txBox="1"/>
      </xdr:nvSpPr>
      <xdr:spPr>
        <a:xfrm>
          <a:off x="4381500" y="689610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31</xdr:row>
      <xdr:rowOff>69850</xdr:rowOff>
    </xdr:from>
    <xdr:ext cx="184731" cy="41153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CA1307-2D45-4A57-B396-D9FB88CD06C5}"/>
            </a:ext>
          </a:extLst>
        </xdr:cNvPr>
        <xdr:cNvSpPr txBox="1"/>
      </xdr:nvSpPr>
      <xdr:spPr>
        <a:xfrm>
          <a:off x="0" y="689610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33</xdr:row>
      <xdr:rowOff>69850</xdr:rowOff>
    </xdr:from>
    <xdr:ext cx="184731" cy="41153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1574CEA-84A3-48CA-92E4-8B21D2DB3E99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33</xdr:row>
      <xdr:rowOff>69850</xdr:rowOff>
    </xdr:from>
    <xdr:ext cx="184731" cy="41153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658211-069D-4C47-B9D5-1A5C2607E8FF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33</xdr:row>
      <xdr:rowOff>69850</xdr:rowOff>
    </xdr:from>
    <xdr:ext cx="184731" cy="41153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438A87D-BF5C-4284-A3E8-4735A29DC9B3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33</xdr:row>
      <xdr:rowOff>69850</xdr:rowOff>
    </xdr:from>
    <xdr:ext cx="184731" cy="41153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5B9FB17-4FE4-4C28-920A-743365100ED5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32</xdr:row>
      <xdr:rowOff>69850</xdr:rowOff>
    </xdr:from>
    <xdr:ext cx="184731" cy="41153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948BD0-AFCA-4197-815E-5BA130B80124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32</xdr:row>
      <xdr:rowOff>69850</xdr:rowOff>
    </xdr:from>
    <xdr:ext cx="184731" cy="4115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937ABD-4DE6-42E7-AF5D-EDBA7F7BA6CD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32</xdr:row>
      <xdr:rowOff>69850</xdr:rowOff>
    </xdr:from>
    <xdr:ext cx="184731" cy="41153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E28B3B-1521-4395-B798-C6DFF43B04E2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32</xdr:row>
      <xdr:rowOff>69850</xdr:rowOff>
    </xdr:from>
    <xdr:ext cx="184731" cy="41153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51FE7F-EBA9-47A3-8B9F-082F0C2F891D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34</xdr:row>
      <xdr:rowOff>69850</xdr:rowOff>
    </xdr:from>
    <xdr:ext cx="184731" cy="41153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E8DECC-A489-4CC2-A524-5C0F9DCD36F0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34</xdr:row>
      <xdr:rowOff>69850</xdr:rowOff>
    </xdr:from>
    <xdr:ext cx="184731" cy="41153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E09BC6-16CE-45AD-9A89-6F488D38EF7D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34</xdr:row>
      <xdr:rowOff>69850</xdr:rowOff>
    </xdr:from>
    <xdr:ext cx="184731" cy="41153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5D20AF6-FEAF-48ED-9F54-77D6F7F73DC8}"/>
            </a:ext>
          </a:extLst>
        </xdr:cNvPr>
        <xdr:cNvSpPr txBox="1"/>
      </xdr:nvSpPr>
      <xdr:spPr>
        <a:xfrm>
          <a:off x="438150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34</xdr:row>
      <xdr:rowOff>69850</xdr:rowOff>
    </xdr:from>
    <xdr:ext cx="184731" cy="41153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B5377ED-7250-4845-A322-7E65A6F36AD9}"/>
            </a:ext>
          </a:extLst>
        </xdr:cNvPr>
        <xdr:cNvSpPr txBox="1"/>
      </xdr:nvSpPr>
      <xdr:spPr>
        <a:xfrm>
          <a:off x="0" y="7867650"/>
          <a:ext cx="184731" cy="4115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25D66-F51A-45F9-A470-9A9344273AEA}">
  <dimension ref="A1:J135"/>
  <sheetViews>
    <sheetView topLeftCell="A12" zoomScale="70" zoomScaleNormal="70" workbookViewId="0">
      <selection activeCell="O31" sqref="O31"/>
    </sheetView>
  </sheetViews>
  <sheetFormatPr defaultRowHeight="18.75" x14ac:dyDescent="0.3"/>
  <cols>
    <col min="2" max="2" width="47.42578125" style="97" customWidth="1"/>
    <col min="3" max="3" width="9.140625" style="105"/>
    <col min="4" max="6" width="9.28515625" bestFit="1" customWidth="1"/>
    <col min="7" max="7" width="9.5703125" bestFit="1" customWidth="1"/>
    <col min="9" max="9" width="9.140625" style="105"/>
  </cols>
  <sheetData>
    <row r="1" spans="1:10" s="184" customFormat="1" ht="15.75" x14ac:dyDescent="0.25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84" customFormat="1" ht="15.75" x14ac:dyDescent="0.25">
      <c r="A2" s="183"/>
      <c r="B2" s="183" t="s">
        <v>227</v>
      </c>
      <c r="C2" s="183"/>
      <c r="D2" s="183"/>
      <c r="E2" s="183"/>
      <c r="F2" s="183"/>
      <c r="G2" s="183"/>
      <c r="H2" s="183"/>
      <c r="I2" s="183"/>
      <c r="J2" s="183"/>
    </row>
    <row r="3" spans="1:10" s="184" customFormat="1" ht="15.75" x14ac:dyDescent="0.25">
      <c r="A3" s="183"/>
      <c r="B3" s="183"/>
      <c r="C3" s="183"/>
      <c r="D3" s="183"/>
      <c r="E3" s="183"/>
      <c r="F3" s="183"/>
      <c r="G3" s="183" t="s">
        <v>228</v>
      </c>
      <c r="H3" s="183"/>
      <c r="I3" s="183"/>
      <c r="J3" s="183"/>
    </row>
    <row r="4" spans="1:10" s="184" customFormat="1" ht="15.75" x14ac:dyDescent="0.25">
      <c r="A4" s="183"/>
      <c r="B4" s="183" t="s">
        <v>229</v>
      </c>
      <c r="C4" s="183"/>
      <c r="D4" s="183"/>
      <c r="E4" s="183"/>
      <c r="F4" s="183"/>
      <c r="G4" s="183" t="s">
        <v>230</v>
      </c>
      <c r="H4" s="183"/>
      <c r="I4" s="183"/>
      <c r="J4" s="183"/>
    </row>
    <row r="5" spans="1:10" ht="16.5" thickBot="1" x14ac:dyDescent="0.3">
      <c r="A5" s="185" t="s">
        <v>231</v>
      </c>
      <c r="B5"/>
      <c r="C5"/>
      <c r="I5"/>
    </row>
    <row r="6" spans="1:10" ht="15.75" thickBot="1" x14ac:dyDescent="0.3">
      <c r="A6" s="197" t="s">
        <v>0</v>
      </c>
      <c r="B6" s="198"/>
      <c r="C6" s="63"/>
      <c r="D6" s="1"/>
      <c r="E6" s="1"/>
      <c r="F6" s="1"/>
      <c r="G6" s="1"/>
      <c r="H6" s="1"/>
      <c r="I6" s="64"/>
    </row>
    <row r="7" spans="1:10" ht="79.5" thickBot="1" x14ac:dyDescent="0.3">
      <c r="A7" s="2" t="s">
        <v>1</v>
      </c>
      <c r="B7" s="206" t="s">
        <v>2</v>
      </c>
      <c r="C7" s="209" t="s">
        <v>3</v>
      </c>
      <c r="D7" s="215" t="s">
        <v>4</v>
      </c>
      <c r="E7" s="216"/>
      <c r="F7" s="217"/>
      <c r="G7" s="3" t="s">
        <v>5</v>
      </c>
      <c r="H7" s="191" t="s">
        <v>6</v>
      </c>
      <c r="I7" s="212" t="s">
        <v>7</v>
      </c>
    </row>
    <row r="8" spans="1:10" ht="16.5" thickBot="1" x14ac:dyDescent="0.3">
      <c r="A8" s="4" t="s">
        <v>8</v>
      </c>
      <c r="B8" s="207"/>
      <c r="C8" s="210"/>
      <c r="D8" s="215"/>
      <c r="E8" s="216"/>
      <c r="F8" s="217"/>
      <c r="G8" s="5" t="s">
        <v>9</v>
      </c>
      <c r="H8" s="192"/>
      <c r="I8" s="213"/>
    </row>
    <row r="9" spans="1:10" ht="32.25" thickBot="1" x14ac:dyDescent="0.3">
      <c r="A9" s="6"/>
      <c r="B9" s="208"/>
      <c r="C9" s="211"/>
      <c r="D9" s="7" t="s">
        <v>10</v>
      </c>
      <c r="E9" s="7" t="s">
        <v>11</v>
      </c>
      <c r="F9" s="7" t="s">
        <v>12</v>
      </c>
      <c r="G9" s="8"/>
      <c r="H9" s="193"/>
      <c r="I9" s="214"/>
    </row>
    <row r="10" spans="1:10" ht="16.5" thickBot="1" x14ac:dyDescent="0.3">
      <c r="A10" s="204" t="s">
        <v>13</v>
      </c>
      <c r="B10" s="205"/>
      <c r="C10" s="205"/>
      <c r="D10" s="65"/>
      <c r="E10" s="65"/>
      <c r="F10" s="65"/>
      <c r="G10" s="66"/>
      <c r="H10" s="67"/>
      <c r="I10" s="68"/>
    </row>
    <row r="11" spans="1:10" ht="19.5" thickBot="1" x14ac:dyDescent="0.3">
      <c r="A11" s="106" t="s">
        <v>59</v>
      </c>
      <c r="B11" s="87" t="s">
        <v>76</v>
      </c>
      <c r="C11" s="48" t="s">
        <v>60</v>
      </c>
      <c r="D11" s="150">
        <v>8.4700000000000006</v>
      </c>
      <c r="E11" s="151">
        <v>8.65</v>
      </c>
      <c r="F11" s="151">
        <v>1.8399999999999999</v>
      </c>
      <c r="G11" s="120">
        <v>119.07000000000001</v>
      </c>
      <c r="H11" s="14" t="s">
        <v>107</v>
      </c>
      <c r="I11" s="22"/>
    </row>
    <row r="12" spans="1:10" ht="19.5" thickBot="1" x14ac:dyDescent="0.3">
      <c r="A12" s="109" t="s">
        <v>129</v>
      </c>
      <c r="B12" s="87" t="s">
        <v>130</v>
      </c>
      <c r="C12" s="48" t="s">
        <v>70</v>
      </c>
      <c r="D12" s="152">
        <v>0.54</v>
      </c>
      <c r="E12" s="153">
        <v>0.12</v>
      </c>
      <c r="F12" s="153">
        <v>2.34</v>
      </c>
      <c r="G12" s="145">
        <v>10.8</v>
      </c>
      <c r="H12" s="14">
        <v>0</v>
      </c>
      <c r="I12" s="22"/>
    </row>
    <row r="13" spans="1:10" ht="19.5" thickBot="1" x14ac:dyDescent="0.3">
      <c r="A13" s="107" t="s">
        <v>126</v>
      </c>
      <c r="B13" s="57" t="s">
        <v>127</v>
      </c>
      <c r="C13" s="58" t="s">
        <v>128</v>
      </c>
      <c r="D13" s="147">
        <v>7.4499999999999993</v>
      </c>
      <c r="E13" s="144">
        <v>11.239999999999998</v>
      </c>
      <c r="F13" s="144">
        <v>8.7799999999999994</v>
      </c>
      <c r="G13" s="145">
        <v>169.54999999999998</v>
      </c>
      <c r="H13" s="14" t="s">
        <v>79</v>
      </c>
      <c r="I13" s="14"/>
    </row>
    <row r="14" spans="1:10" ht="19.5" thickBot="1" x14ac:dyDescent="0.3">
      <c r="A14" s="15" t="s">
        <v>14</v>
      </c>
      <c r="B14" s="83" t="s">
        <v>118</v>
      </c>
      <c r="C14" s="58" t="s">
        <v>32</v>
      </c>
      <c r="D14" s="154">
        <v>0</v>
      </c>
      <c r="E14" s="155">
        <v>0</v>
      </c>
      <c r="F14" s="154">
        <v>0</v>
      </c>
      <c r="G14" s="146">
        <v>0</v>
      </c>
      <c r="H14" s="18">
        <v>0</v>
      </c>
      <c r="I14" s="22"/>
    </row>
    <row r="15" spans="1:10" ht="16.5" thickBot="1" x14ac:dyDescent="0.3">
      <c r="A15" s="194" t="s">
        <v>15</v>
      </c>
      <c r="B15" s="195"/>
      <c r="C15" s="196"/>
      <c r="D15" s="54">
        <f>SUM(D11:D14)</f>
        <v>16.46</v>
      </c>
      <c r="E15" s="54">
        <f>SUM(E11:E14)</f>
        <v>20.009999999999998</v>
      </c>
      <c r="F15" s="54">
        <f>SUM(F11:F14)</f>
        <v>12.959999999999999</v>
      </c>
      <c r="G15" s="54">
        <f>SUM(G11:G14)</f>
        <v>299.41999999999996</v>
      </c>
      <c r="H15" s="14"/>
      <c r="I15" s="22"/>
    </row>
    <row r="16" spans="1:10" ht="16.5" thickBot="1" x14ac:dyDescent="0.3">
      <c r="A16" s="186" t="s">
        <v>16</v>
      </c>
      <c r="B16" s="187"/>
      <c r="C16" s="187"/>
      <c r="D16" s="76"/>
      <c r="E16" s="76"/>
      <c r="F16" s="76"/>
      <c r="G16" s="77"/>
      <c r="H16" s="67"/>
      <c r="I16" s="68"/>
    </row>
    <row r="17" spans="1:9" ht="19.5" thickBot="1" x14ac:dyDescent="0.35">
      <c r="A17" s="114" t="s">
        <v>73</v>
      </c>
      <c r="B17" s="78" t="s">
        <v>119</v>
      </c>
      <c r="C17" s="89" t="s">
        <v>58</v>
      </c>
      <c r="D17" s="156">
        <v>7.1619230769230766</v>
      </c>
      <c r="E17" s="149">
        <v>8.7850000000000001</v>
      </c>
      <c r="F17" s="149">
        <v>8.8973076923076917</v>
      </c>
      <c r="G17" s="120">
        <v>151.91192307692307</v>
      </c>
      <c r="H17" s="14" t="s">
        <v>108</v>
      </c>
      <c r="I17" s="90"/>
    </row>
    <row r="18" spans="1:9" ht="38.25" thickBot="1" x14ac:dyDescent="0.3">
      <c r="A18" s="20" t="s">
        <v>120</v>
      </c>
      <c r="B18" s="157" t="s">
        <v>154</v>
      </c>
      <c r="C18" s="79" t="s">
        <v>58</v>
      </c>
      <c r="D18" s="121">
        <v>5.3078571428571433</v>
      </c>
      <c r="E18" s="158">
        <v>6.2564285714285708</v>
      </c>
      <c r="F18" s="158">
        <v>47.249999999999993</v>
      </c>
      <c r="G18" s="120">
        <v>269.99357142857144</v>
      </c>
      <c r="H18" s="14">
        <v>0</v>
      </c>
      <c r="I18" s="22"/>
    </row>
    <row r="19" spans="1:9" ht="38.25" thickBot="1" x14ac:dyDescent="0.3">
      <c r="A19" s="30" t="s">
        <v>121</v>
      </c>
      <c r="B19" s="87" t="s">
        <v>122</v>
      </c>
      <c r="C19" s="89" t="s">
        <v>57</v>
      </c>
      <c r="D19" s="153">
        <v>0.75891891891891894</v>
      </c>
      <c r="E19" s="153">
        <v>2.5391891891891891</v>
      </c>
      <c r="F19" s="153">
        <v>2.8397297297297297</v>
      </c>
      <c r="G19" s="145">
        <v>35.950810810810808</v>
      </c>
      <c r="H19" s="14">
        <v>0</v>
      </c>
      <c r="I19" s="90"/>
    </row>
    <row r="20" spans="1:9" ht="19.5" thickBot="1" x14ac:dyDescent="0.3">
      <c r="A20" s="140" t="s">
        <v>34</v>
      </c>
      <c r="B20" s="88" t="s">
        <v>42</v>
      </c>
      <c r="C20" s="89" t="s">
        <v>80</v>
      </c>
      <c r="D20" s="153">
        <v>2.4</v>
      </c>
      <c r="E20" s="153">
        <v>0.72</v>
      </c>
      <c r="F20" s="153">
        <v>9.1999999999999993</v>
      </c>
      <c r="G20" s="145">
        <v>55.2</v>
      </c>
      <c r="H20" s="14" t="s">
        <v>20</v>
      </c>
      <c r="I20" s="90"/>
    </row>
    <row r="21" spans="1:9" ht="19.5" thickBot="1" x14ac:dyDescent="0.35">
      <c r="A21" s="44" t="s">
        <v>123</v>
      </c>
      <c r="B21" s="45" t="s">
        <v>109</v>
      </c>
      <c r="C21" s="80" t="s">
        <v>58</v>
      </c>
      <c r="D21" s="121">
        <v>0.25</v>
      </c>
      <c r="E21" s="158">
        <v>0.05</v>
      </c>
      <c r="F21" s="158">
        <v>4.83</v>
      </c>
      <c r="G21" s="120">
        <v>20.75</v>
      </c>
      <c r="H21" s="14">
        <v>0</v>
      </c>
      <c r="I21" s="90"/>
    </row>
    <row r="22" spans="1:9" ht="16.5" thickBot="1" x14ac:dyDescent="0.3">
      <c r="A22" s="194" t="s">
        <v>15</v>
      </c>
      <c r="B22" s="200"/>
      <c r="C22" s="201"/>
      <c r="D22" s="54">
        <f>SUM(D17:D21)</f>
        <v>15.878699138699139</v>
      </c>
      <c r="E22" s="54">
        <f>SUM(E17:E21)</f>
        <v>18.350617760617762</v>
      </c>
      <c r="F22" s="54">
        <f>SUM(F17:F21)</f>
        <v>73.017037422037419</v>
      </c>
      <c r="G22" s="54">
        <f>SUM(G17:G21)</f>
        <v>533.80630531630538</v>
      </c>
      <c r="H22" s="14"/>
      <c r="I22" s="22"/>
    </row>
    <row r="23" spans="1:9" ht="16.5" thickBot="1" x14ac:dyDescent="0.3">
      <c r="A23" s="186" t="s">
        <v>48</v>
      </c>
      <c r="B23" s="187"/>
      <c r="C23" s="187"/>
      <c r="D23" s="76"/>
      <c r="E23" s="76"/>
      <c r="F23" s="76"/>
      <c r="G23" s="77"/>
      <c r="H23" s="67"/>
      <c r="I23" s="68"/>
    </row>
    <row r="24" spans="1:9" ht="19.5" thickBot="1" x14ac:dyDescent="0.3">
      <c r="A24" s="20" t="s">
        <v>124</v>
      </c>
      <c r="B24" s="83" t="s">
        <v>125</v>
      </c>
      <c r="C24" s="84" t="s">
        <v>132</v>
      </c>
      <c r="D24" s="117">
        <v>7.11</v>
      </c>
      <c r="E24" s="117">
        <v>4.1500000000000004</v>
      </c>
      <c r="F24" s="117">
        <v>34.43</v>
      </c>
      <c r="G24" s="120">
        <v>200.57999999999998</v>
      </c>
      <c r="H24" s="14" t="s">
        <v>81</v>
      </c>
      <c r="I24" s="22"/>
    </row>
    <row r="25" spans="1:9" ht="19.5" thickBot="1" x14ac:dyDescent="0.3">
      <c r="A25" s="159" t="s">
        <v>131</v>
      </c>
      <c r="B25" s="160" t="s">
        <v>77</v>
      </c>
      <c r="C25" s="84" t="s">
        <v>80</v>
      </c>
      <c r="D25" s="117">
        <v>1.7</v>
      </c>
      <c r="E25" s="117">
        <v>0.7</v>
      </c>
      <c r="F25" s="117">
        <v>9</v>
      </c>
      <c r="G25" s="120">
        <v>51</v>
      </c>
      <c r="H25" s="26" t="s">
        <v>20</v>
      </c>
      <c r="I25" s="22"/>
    </row>
    <row r="26" spans="1:9" ht="19.5" thickBot="1" x14ac:dyDescent="0.3">
      <c r="A26" s="27" t="s">
        <v>14</v>
      </c>
      <c r="B26" s="28" t="s">
        <v>49</v>
      </c>
      <c r="C26" s="29" t="s">
        <v>32</v>
      </c>
      <c r="D26" s="121">
        <v>0</v>
      </c>
      <c r="E26" s="158">
        <v>0</v>
      </c>
      <c r="F26" s="158">
        <v>0</v>
      </c>
      <c r="G26" s="120">
        <v>0</v>
      </c>
      <c r="H26" s="26">
        <v>0</v>
      </c>
      <c r="I26" s="14"/>
    </row>
    <row r="27" spans="1:9" ht="16.5" thickBot="1" x14ac:dyDescent="0.3">
      <c r="A27" s="199" t="s">
        <v>15</v>
      </c>
      <c r="B27" s="200"/>
      <c r="C27" s="201"/>
      <c r="D27" s="54">
        <f>SUM(D24:D26)</f>
        <v>8.81</v>
      </c>
      <c r="E27" s="54">
        <f>SUM(E24:E26)</f>
        <v>4.8500000000000005</v>
      </c>
      <c r="F27" s="54">
        <f>SUM(F24:F26)</f>
        <v>43.43</v>
      </c>
      <c r="G27" s="54">
        <f>SUM(G24:G26)</f>
        <v>251.57999999999998</v>
      </c>
      <c r="H27" s="14"/>
      <c r="I27" s="22"/>
    </row>
    <row r="28" spans="1:9" ht="16.5" thickBot="1" x14ac:dyDescent="0.3">
      <c r="A28" s="188" t="s">
        <v>21</v>
      </c>
      <c r="B28" s="189"/>
      <c r="C28" s="190"/>
      <c r="D28" s="31">
        <f>D27+D22+D15</f>
        <v>41.148699138699143</v>
      </c>
      <c r="E28" s="56">
        <f>E27+E22+E15</f>
        <v>43.210617760617765</v>
      </c>
      <c r="F28" s="56">
        <f>F27+F22+F15</f>
        <v>129.40703742203743</v>
      </c>
      <c r="G28" s="31">
        <f>G27+G22+G15</f>
        <v>1084.8063053163055</v>
      </c>
      <c r="H28" s="32"/>
      <c r="I28" s="85"/>
    </row>
    <row r="29" spans="1:9" ht="32.25" thickBot="1" x14ac:dyDescent="0.3">
      <c r="A29" s="202" t="s">
        <v>22</v>
      </c>
      <c r="B29" s="203"/>
      <c r="C29" s="86"/>
      <c r="D29" s="33" t="s">
        <v>23</v>
      </c>
      <c r="E29" s="33" t="s">
        <v>24</v>
      </c>
      <c r="F29" s="33" t="s">
        <v>25</v>
      </c>
      <c r="G29" s="34" t="s">
        <v>26</v>
      </c>
      <c r="H29" s="35"/>
      <c r="I29" s="36" t="s">
        <v>184</v>
      </c>
    </row>
    <row r="30" spans="1:9" ht="19.5" thickBot="1" x14ac:dyDescent="0.35"/>
    <row r="31" spans="1:9" ht="15.75" thickBot="1" x14ac:dyDescent="0.3">
      <c r="A31" s="197" t="s">
        <v>27</v>
      </c>
      <c r="B31" s="198"/>
      <c r="C31" s="63"/>
      <c r="D31" s="1"/>
      <c r="E31" s="1"/>
      <c r="F31" s="1"/>
      <c r="G31" s="1"/>
      <c r="H31" s="1"/>
      <c r="I31" s="64"/>
    </row>
    <row r="32" spans="1:9" ht="79.5" hidden="1" thickBot="1" x14ac:dyDescent="0.3">
      <c r="A32" s="2" t="s">
        <v>1</v>
      </c>
      <c r="B32" s="206" t="s">
        <v>2</v>
      </c>
      <c r="C32" s="209" t="s">
        <v>3</v>
      </c>
      <c r="D32" s="215" t="s">
        <v>4</v>
      </c>
      <c r="E32" s="216"/>
      <c r="F32" s="217"/>
      <c r="G32" s="3" t="s">
        <v>5</v>
      </c>
      <c r="H32" s="191" t="s">
        <v>6</v>
      </c>
      <c r="I32" s="212" t="s">
        <v>7</v>
      </c>
    </row>
    <row r="33" spans="1:9" ht="16.5" hidden="1" thickBot="1" x14ac:dyDescent="0.3">
      <c r="A33" s="4" t="s">
        <v>8</v>
      </c>
      <c r="B33" s="207"/>
      <c r="C33" s="210"/>
      <c r="D33" s="215"/>
      <c r="E33" s="216"/>
      <c r="F33" s="217"/>
      <c r="G33" s="5" t="s">
        <v>9</v>
      </c>
      <c r="H33" s="192"/>
      <c r="I33" s="213"/>
    </row>
    <row r="34" spans="1:9" ht="32.25" hidden="1" thickBot="1" x14ac:dyDescent="0.3">
      <c r="A34" s="6"/>
      <c r="B34" s="208"/>
      <c r="C34" s="211"/>
      <c r="D34" s="7" t="s">
        <v>10</v>
      </c>
      <c r="E34" s="7" t="s">
        <v>11</v>
      </c>
      <c r="F34" s="7" t="s">
        <v>12</v>
      </c>
      <c r="G34" s="8"/>
      <c r="H34" s="193"/>
      <c r="I34" s="214"/>
    </row>
    <row r="35" spans="1:9" ht="16.5" thickBot="1" x14ac:dyDescent="0.3">
      <c r="A35" s="204" t="s">
        <v>13</v>
      </c>
      <c r="B35" s="205"/>
      <c r="C35" s="205"/>
      <c r="D35" s="65"/>
      <c r="E35" s="65"/>
      <c r="F35" s="65"/>
      <c r="G35" s="66"/>
      <c r="H35" s="67"/>
      <c r="I35" s="68"/>
    </row>
    <row r="36" spans="1:9" ht="19.5" thickBot="1" x14ac:dyDescent="0.3">
      <c r="A36" s="46" t="s">
        <v>133</v>
      </c>
      <c r="B36" s="69" t="s">
        <v>134</v>
      </c>
      <c r="C36" s="70" t="s">
        <v>135</v>
      </c>
      <c r="D36" s="94">
        <v>7.5</v>
      </c>
      <c r="E36" s="62">
        <v>7.9</v>
      </c>
      <c r="F36" s="62">
        <v>42</v>
      </c>
      <c r="G36" s="9">
        <v>282.60000000000002</v>
      </c>
      <c r="H36" s="10" t="s">
        <v>81</v>
      </c>
      <c r="I36" s="22"/>
    </row>
    <row r="37" spans="1:9" ht="19.5" thickBot="1" x14ac:dyDescent="0.3">
      <c r="A37" s="37" t="s">
        <v>136</v>
      </c>
      <c r="B37" s="71" t="s">
        <v>43</v>
      </c>
      <c r="C37" s="43" t="s">
        <v>44</v>
      </c>
      <c r="D37" s="12">
        <v>1.73</v>
      </c>
      <c r="E37" s="13">
        <v>4.8</v>
      </c>
      <c r="F37" s="13">
        <v>9.0399999999999991</v>
      </c>
      <c r="G37" s="9">
        <v>88.15</v>
      </c>
      <c r="H37" s="40" t="s">
        <v>79</v>
      </c>
      <c r="I37" s="10"/>
    </row>
    <row r="38" spans="1:9" ht="19.5" thickBot="1" x14ac:dyDescent="0.3">
      <c r="A38" s="15" t="s">
        <v>14</v>
      </c>
      <c r="B38" s="72" t="s">
        <v>61</v>
      </c>
      <c r="C38" s="73" t="s">
        <v>32</v>
      </c>
      <c r="D38" s="74">
        <v>0</v>
      </c>
      <c r="E38" s="75">
        <v>0</v>
      </c>
      <c r="F38" s="74">
        <v>0</v>
      </c>
      <c r="G38" s="17">
        <v>0</v>
      </c>
      <c r="H38" s="18">
        <v>0</v>
      </c>
      <c r="I38" s="22"/>
    </row>
    <row r="39" spans="1:9" ht="16.5" thickBot="1" x14ac:dyDescent="0.3">
      <c r="A39" s="194" t="s">
        <v>15</v>
      </c>
      <c r="B39" s="195"/>
      <c r="C39" s="196"/>
      <c r="D39" s="19">
        <f>SUM(D36:D38)</f>
        <v>9.23</v>
      </c>
      <c r="E39" s="19">
        <f>SUM(E36:E38)</f>
        <v>12.7</v>
      </c>
      <c r="F39" s="19">
        <f>SUM(F36:F38)</f>
        <v>51.04</v>
      </c>
      <c r="G39" s="19">
        <f>SUM(G36:G38)</f>
        <v>370.75</v>
      </c>
      <c r="H39" s="14"/>
      <c r="I39" s="22"/>
    </row>
    <row r="40" spans="1:9" ht="16.5" thickBot="1" x14ac:dyDescent="0.3">
      <c r="A40" s="186" t="s">
        <v>16</v>
      </c>
      <c r="B40" s="187"/>
      <c r="C40" s="187"/>
      <c r="D40" s="76"/>
      <c r="E40" s="76"/>
      <c r="F40" s="76"/>
      <c r="G40" s="77"/>
      <c r="H40" s="67"/>
      <c r="I40" s="68"/>
    </row>
    <row r="41" spans="1:9" ht="19.5" thickBot="1" x14ac:dyDescent="0.35">
      <c r="A41" s="55" t="s">
        <v>137</v>
      </c>
      <c r="B41" s="45" t="s">
        <v>138</v>
      </c>
      <c r="C41" s="89" t="s">
        <v>58</v>
      </c>
      <c r="D41" s="118">
        <v>4.5350000000000001</v>
      </c>
      <c r="E41" s="117">
        <v>3.915</v>
      </c>
      <c r="F41" s="117">
        <v>5.6099999999999994</v>
      </c>
      <c r="G41" s="145">
        <v>70.820000000000007</v>
      </c>
      <c r="H41" s="49" t="s">
        <v>20</v>
      </c>
      <c r="I41" s="90"/>
    </row>
    <row r="42" spans="1:9" ht="16.5" thickBot="1" x14ac:dyDescent="0.3">
      <c r="A42" s="108" t="s">
        <v>139</v>
      </c>
      <c r="B42" s="46" t="s">
        <v>140</v>
      </c>
      <c r="C42" s="79" t="s">
        <v>70</v>
      </c>
      <c r="D42" s="150">
        <v>11.125</v>
      </c>
      <c r="E42" s="151">
        <v>8.157</v>
      </c>
      <c r="F42" s="151">
        <v>3.9969999999999999</v>
      </c>
      <c r="G42" s="120">
        <v>134.245</v>
      </c>
      <c r="H42" s="14" t="s">
        <v>141</v>
      </c>
      <c r="I42" s="90"/>
    </row>
    <row r="43" spans="1:9" ht="16.5" thickBot="1" x14ac:dyDescent="0.3">
      <c r="A43" s="108" t="s">
        <v>142</v>
      </c>
      <c r="B43" s="50" t="s">
        <v>143</v>
      </c>
      <c r="C43" s="162" t="s">
        <v>115</v>
      </c>
      <c r="D43" s="151">
        <v>1.173</v>
      </c>
      <c r="E43" s="151">
        <v>4.0979999999999999</v>
      </c>
      <c r="F43" s="151">
        <v>7.2289999999999992</v>
      </c>
      <c r="G43" s="120">
        <v>71.150000000000006</v>
      </c>
      <c r="H43" s="141" t="s">
        <v>20</v>
      </c>
      <c r="I43" s="90"/>
    </row>
    <row r="44" spans="1:9" ht="19.5" thickBot="1" x14ac:dyDescent="0.35">
      <c r="A44" s="55" t="s">
        <v>52</v>
      </c>
      <c r="B44" s="99" t="s">
        <v>53</v>
      </c>
      <c r="C44" s="98" t="s">
        <v>114</v>
      </c>
      <c r="D44" s="149">
        <v>2.4</v>
      </c>
      <c r="E44" s="149">
        <v>0.48</v>
      </c>
      <c r="F44" s="149">
        <v>19.440000000000001</v>
      </c>
      <c r="G44" s="120">
        <v>92.4</v>
      </c>
      <c r="H44" s="49"/>
      <c r="I44" s="90"/>
    </row>
    <row r="45" spans="1:9" ht="19.5" thickBot="1" x14ac:dyDescent="0.35">
      <c r="A45" s="55" t="s">
        <v>144</v>
      </c>
      <c r="B45" s="99" t="s">
        <v>145</v>
      </c>
      <c r="C45" s="98" t="s">
        <v>57</v>
      </c>
      <c r="D45" s="112">
        <v>0.64331122166943067</v>
      </c>
      <c r="E45" s="112">
        <v>3.0998652570480929</v>
      </c>
      <c r="F45" s="112">
        <v>2.1729892205638475</v>
      </c>
      <c r="G45" s="145">
        <v>37.839880458817028</v>
      </c>
      <c r="H45" s="49">
        <v>0</v>
      </c>
      <c r="I45" s="90"/>
    </row>
    <row r="46" spans="1:9" ht="19.5" thickBot="1" x14ac:dyDescent="0.35">
      <c r="A46" s="55" t="s">
        <v>146</v>
      </c>
      <c r="B46" s="99" t="s">
        <v>46</v>
      </c>
      <c r="C46" s="98" t="s">
        <v>47</v>
      </c>
      <c r="D46" s="118">
        <v>0.82999999999999985</v>
      </c>
      <c r="E46" s="118">
        <v>0.14000000000000001</v>
      </c>
      <c r="F46" s="118">
        <v>4.8</v>
      </c>
      <c r="G46" s="145">
        <v>24.7</v>
      </c>
      <c r="H46" s="49" t="s">
        <v>20</v>
      </c>
      <c r="I46" s="90"/>
    </row>
    <row r="47" spans="1:9" ht="19.5" thickBot="1" x14ac:dyDescent="0.35">
      <c r="A47" s="110" t="s">
        <v>18</v>
      </c>
      <c r="B47" s="81" t="s">
        <v>19</v>
      </c>
      <c r="C47" s="82" t="s">
        <v>58</v>
      </c>
      <c r="D47" s="163">
        <v>0</v>
      </c>
      <c r="E47" s="163">
        <v>0</v>
      </c>
      <c r="F47" s="163">
        <v>12.375</v>
      </c>
      <c r="G47" s="164">
        <v>49.5</v>
      </c>
      <c r="H47" s="14">
        <v>0</v>
      </c>
      <c r="I47" s="90"/>
    </row>
    <row r="48" spans="1:9" ht="16.5" thickBot="1" x14ac:dyDescent="0.3">
      <c r="A48" s="194" t="s">
        <v>15</v>
      </c>
      <c r="B48" s="200"/>
      <c r="C48" s="201"/>
      <c r="D48" s="54">
        <f>SUM(D41:D47)</f>
        <v>20.706311221669427</v>
      </c>
      <c r="E48" s="54">
        <f>SUM(E41:E47)</f>
        <v>19.889865257048093</v>
      </c>
      <c r="F48" s="54">
        <f>SUM(F41:F47)</f>
        <v>55.623989220563843</v>
      </c>
      <c r="G48" s="54">
        <f>SUM(G41:G47)</f>
        <v>480.65488045881705</v>
      </c>
      <c r="H48" s="14"/>
      <c r="I48" s="22"/>
    </row>
    <row r="49" spans="1:9" ht="16.5" thickBot="1" x14ac:dyDescent="0.3">
      <c r="A49" s="186" t="s">
        <v>48</v>
      </c>
      <c r="B49" s="187"/>
      <c r="C49" s="187"/>
      <c r="D49" s="76"/>
      <c r="E49" s="76"/>
      <c r="F49" s="76"/>
      <c r="G49" s="77"/>
      <c r="H49" s="67"/>
      <c r="I49" s="68"/>
    </row>
    <row r="50" spans="1:9" ht="19.5" thickBot="1" x14ac:dyDescent="0.3">
      <c r="A50" s="20" t="s">
        <v>147</v>
      </c>
      <c r="B50" s="83" t="s">
        <v>148</v>
      </c>
      <c r="C50" s="84" t="s">
        <v>183</v>
      </c>
      <c r="D50" s="94">
        <v>14.248648648648649</v>
      </c>
      <c r="E50" s="62">
        <v>5.5870810810810809</v>
      </c>
      <c r="F50" s="62">
        <v>23.555675675675676</v>
      </c>
      <c r="G50" s="9">
        <v>201.14648648648648</v>
      </c>
      <c r="H50" s="14" t="s">
        <v>149</v>
      </c>
      <c r="I50" s="22"/>
    </row>
    <row r="51" spans="1:9" ht="19.5" thickBot="1" x14ac:dyDescent="0.3">
      <c r="A51" s="27" t="s">
        <v>14</v>
      </c>
      <c r="B51" s="28" t="s">
        <v>110</v>
      </c>
      <c r="C51" s="29" t="s">
        <v>32</v>
      </c>
      <c r="D51" s="21">
        <v>0</v>
      </c>
      <c r="E51" s="24">
        <v>0</v>
      </c>
      <c r="F51" s="24">
        <v>0</v>
      </c>
      <c r="G51" s="25">
        <v>0</v>
      </c>
      <c r="H51" s="26">
        <v>0</v>
      </c>
      <c r="I51" s="14"/>
    </row>
    <row r="52" spans="1:9" ht="16.5" thickBot="1" x14ac:dyDescent="0.3">
      <c r="A52" s="199" t="s">
        <v>15</v>
      </c>
      <c r="B52" s="200"/>
      <c r="C52" s="201"/>
      <c r="D52" s="23">
        <f>SUM(D50:D51)</f>
        <v>14.248648648648649</v>
      </c>
      <c r="E52" s="23">
        <f>SUM(E50:E51)</f>
        <v>5.5870810810810809</v>
      </c>
      <c r="F52" s="19">
        <f>SUM(F50:F51)</f>
        <v>23.555675675675676</v>
      </c>
      <c r="G52" s="19">
        <f>SUM(G50:G51)</f>
        <v>201.14648648648648</v>
      </c>
      <c r="H52" s="14"/>
      <c r="I52" s="22"/>
    </row>
    <row r="53" spans="1:9" ht="16.5" thickBot="1" x14ac:dyDescent="0.3">
      <c r="A53" s="188" t="s">
        <v>21</v>
      </c>
      <c r="B53" s="189"/>
      <c r="C53" s="190"/>
      <c r="D53" s="31">
        <f>D52+D48+D39</f>
        <v>44.184959870318082</v>
      </c>
      <c r="E53" s="56">
        <f>E52+E48+E39</f>
        <v>38.17694633812917</v>
      </c>
      <c r="F53" s="56">
        <f>F52+F48+F39</f>
        <v>130.21966489623952</v>
      </c>
      <c r="G53" s="56">
        <f>G52+G48+G39</f>
        <v>1052.5513669453035</v>
      </c>
      <c r="H53" s="32"/>
      <c r="I53" s="85"/>
    </row>
    <row r="54" spans="1:9" ht="32.25" thickBot="1" x14ac:dyDescent="0.3">
      <c r="A54" s="202" t="s">
        <v>22</v>
      </c>
      <c r="B54" s="203"/>
      <c r="C54" s="86"/>
      <c r="D54" s="33" t="s">
        <v>23</v>
      </c>
      <c r="E54" s="33" t="s">
        <v>24</v>
      </c>
      <c r="F54" s="33" t="s">
        <v>25</v>
      </c>
      <c r="G54" s="34" t="s">
        <v>26</v>
      </c>
      <c r="H54" s="35"/>
      <c r="I54" s="36" t="s">
        <v>113</v>
      </c>
    </row>
    <row r="55" spans="1:9" ht="15.75" thickBot="1" x14ac:dyDescent="0.3">
      <c r="A55" s="197" t="s">
        <v>36</v>
      </c>
      <c r="B55" s="198"/>
      <c r="C55" s="63"/>
      <c r="D55" s="1"/>
      <c r="E55" s="1"/>
      <c r="F55" s="1"/>
      <c r="G55" s="1"/>
      <c r="H55" s="1"/>
      <c r="I55" s="64"/>
    </row>
    <row r="56" spans="1:9" ht="79.5" thickBot="1" x14ac:dyDescent="0.3">
      <c r="A56" s="2" t="s">
        <v>1</v>
      </c>
      <c r="B56" s="206" t="s">
        <v>2</v>
      </c>
      <c r="C56" s="209" t="s">
        <v>3</v>
      </c>
      <c r="D56" s="215" t="s">
        <v>4</v>
      </c>
      <c r="E56" s="216"/>
      <c r="F56" s="217"/>
      <c r="G56" s="3" t="s">
        <v>5</v>
      </c>
      <c r="H56" s="191" t="s">
        <v>6</v>
      </c>
      <c r="I56" s="212" t="s">
        <v>7</v>
      </c>
    </row>
    <row r="57" spans="1:9" ht="16.5" thickBot="1" x14ac:dyDescent="0.3">
      <c r="A57" s="4" t="s">
        <v>8</v>
      </c>
      <c r="B57" s="207"/>
      <c r="C57" s="210"/>
      <c r="D57" s="215"/>
      <c r="E57" s="216"/>
      <c r="F57" s="217"/>
      <c r="G57" s="5" t="s">
        <v>9</v>
      </c>
      <c r="H57" s="192"/>
      <c r="I57" s="213"/>
    </row>
    <row r="58" spans="1:9" ht="32.25" thickBot="1" x14ac:dyDescent="0.3">
      <c r="A58" s="6"/>
      <c r="B58" s="208"/>
      <c r="C58" s="211"/>
      <c r="D58" s="7" t="s">
        <v>10</v>
      </c>
      <c r="E58" s="7" t="s">
        <v>11</v>
      </c>
      <c r="F58" s="7" t="s">
        <v>12</v>
      </c>
      <c r="G58" s="8"/>
      <c r="H58" s="193"/>
      <c r="I58" s="214"/>
    </row>
    <row r="59" spans="1:9" ht="16.5" thickBot="1" x14ac:dyDescent="0.3">
      <c r="A59" s="204" t="s">
        <v>13</v>
      </c>
      <c r="B59" s="205"/>
      <c r="C59" s="205"/>
      <c r="D59" s="65"/>
      <c r="E59" s="65"/>
      <c r="F59" s="65"/>
      <c r="G59" s="66"/>
      <c r="H59" s="67"/>
      <c r="I59" s="68"/>
    </row>
    <row r="60" spans="1:9" ht="19.5" thickBot="1" x14ac:dyDescent="0.3">
      <c r="A60" s="47" t="s">
        <v>62</v>
      </c>
      <c r="B60" s="87" t="s">
        <v>150</v>
      </c>
      <c r="C60" s="48" t="s">
        <v>117</v>
      </c>
      <c r="D60" s="118">
        <v>5.8199999999999994</v>
      </c>
      <c r="E60" s="118">
        <v>7.2</v>
      </c>
      <c r="F60" s="118">
        <v>28.52</v>
      </c>
      <c r="G60" s="145">
        <v>204.67999999999998</v>
      </c>
      <c r="H60" s="14" t="s">
        <v>79</v>
      </c>
      <c r="I60" s="22"/>
    </row>
    <row r="61" spans="1:9" ht="19.5" thickBot="1" x14ac:dyDescent="0.3">
      <c r="A61" s="15" t="s">
        <v>30</v>
      </c>
      <c r="B61" s="41" t="s">
        <v>31</v>
      </c>
      <c r="C61" s="48" t="s">
        <v>151</v>
      </c>
      <c r="D61" s="147">
        <v>6.74</v>
      </c>
      <c r="E61" s="144">
        <v>5.82</v>
      </c>
      <c r="F61" s="144">
        <v>9</v>
      </c>
      <c r="G61" s="145">
        <v>118.6</v>
      </c>
      <c r="H61" s="40" t="s">
        <v>79</v>
      </c>
      <c r="I61" s="18"/>
    </row>
    <row r="62" spans="1:9" ht="19.5" thickBot="1" x14ac:dyDescent="0.3">
      <c r="A62" s="15" t="s">
        <v>14</v>
      </c>
      <c r="B62" s="83" t="s">
        <v>45</v>
      </c>
      <c r="C62" s="58" t="s">
        <v>32</v>
      </c>
      <c r="D62" s="154">
        <v>0</v>
      </c>
      <c r="E62" s="155">
        <v>0</v>
      </c>
      <c r="F62" s="154">
        <v>0</v>
      </c>
      <c r="G62" s="146">
        <v>0</v>
      </c>
      <c r="H62" s="18">
        <v>0</v>
      </c>
      <c r="I62" s="22"/>
    </row>
    <row r="63" spans="1:9" ht="16.5" thickBot="1" x14ac:dyDescent="0.3">
      <c r="A63" s="194" t="s">
        <v>15</v>
      </c>
      <c r="B63" s="195"/>
      <c r="C63" s="196"/>
      <c r="D63" s="54">
        <f>SUM(D60:D62)</f>
        <v>12.559999999999999</v>
      </c>
      <c r="E63" s="54">
        <f>SUM(E60:E62)</f>
        <v>13.02</v>
      </c>
      <c r="F63" s="54">
        <f>SUM(F60:F62)</f>
        <v>37.519999999999996</v>
      </c>
      <c r="G63" s="54">
        <f>SUM(G60:G62)</f>
        <v>323.27999999999997</v>
      </c>
      <c r="H63" s="14"/>
      <c r="I63" s="22"/>
    </row>
    <row r="64" spans="1:9" ht="16.5" thickBot="1" x14ac:dyDescent="0.3">
      <c r="A64" s="186" t="s">
        <v>16</v>
      </c>
      <c r="B64" s="187"/>
      <c r="C64" s="187"/>
      <c r="D64" s="76"/>
      <c r="E64" s="76"/>
      <c r="F64" s="76"/>
      <c r="G64" s="77"/>
      <c r="H64" s="67"/>
      <c r="I64" s="68"/>
    </row>
    <row r="65" spans="1:9" ht="16.5" customHeight="1" thickBot="1" x14ac:dyDescent="0.3">
      <c r="A65" s="55" t="s">
        <v>152</v>
      </c>
      <c r="B65" s="88" t="s">
        <v>153</v>
      </c>
      <c r="C65" s="89" t="s">
        <v>17</v>
      </c>
      <c r="D65" s="156">
        <v>5.2463417085427126</v>
      </c>
      <c r="E65" s="149">
        <v>3.6854070351758796</v>
      </c>
      <c r="F65" s="149">
        <v>21.236005025125625</v>
      </c>
      <c r="G65" s="120">
        <v>139.1985427135678</v>
      </c>
      <c r="H65" s="49" t="s">
        <v>81</v>
      </c>
      <c r="I65" s="90"/>
    </row>
    <row r="66" spans="1:9" ht="19.5" thickBot="1" x14ac:dyDescent="0.3">
      <c r="A66" s="55" t="s">
        <v>63</v>
      </c>
      <c r="B66" s="88" t="s">
        <v>64</v>
      </c>
      <c r="C66" s="89" t="s">
        <v>50</v>
      </c>
      <c r="D66" s="112">
        <v>9.39</v>
      </c>
      <c r="E66" s="112">
        <v>12.889999999999999</v>
      </c>
      <c r="F66" s="112">
        <v>4.4399999999999995</v>
      </c>
      <c r="G66" s="145">
        <v>171.78</v>
      </c>
      <c r="H66" s="49" t="s">
        <v>79</v>
      </c>
      <c r="I66" s="90"/>
    </row>
    <row r="67" spans="1:9" ht="19.5" thickBot="1" x14ac:dyDescent="0.35">
      <c r="A67" s="55" t="s">
        <v>155</v>
      </c>
      <c r="B67" s="45" t="s">
        <v>156</v>
      </c>
      <c r="C67" s="96" t="s">
        <v>114</v>
      </c>
      <c r="D67" s="115">
        <v>5.5039999999999987</v>
      </c>
      <c r="E67" s="115">
        <v>2.6826666666666665</v>
      </c>
      <c r="F67" s="115">
        <v>32.565333333333335</v>
      </c>
      <c r="G67" s="164">
        <v>179.15733333333333</v>
      </c>
      <c r="H67" s="49" t="s">
        <v>20</v>
      </c>
      <c r="I67" s="90"/>
    </row>
    <row r="68" spans="1:9" ht="19.5" thickBot="1" x14ac:dyDescent="0.3">
      <c r="A68" s="30" t="s">
        <v>123</v>
      </c>
      <c r="B68" s="42" t="s">
        <v>111</v>
      </c>
      <c r="C68" s="19" t="s">
        <v>58</v>
      </c>
      <c r="D68" s="144">
        <v>0.25</v>
      </c>
      <c r="E68" s="144">
        <v>0.05</v>
      </c>
      <c r="F68" s="144">
        <v>4.83</v>
      </c>
      <c r="G68" s="145">
        <v>20.75</v>
      </c>
      <c r="H68" s="14">
        <v>0</v>
      </c>
      <c r="I68" s="90"/>
    </row>
    <row r="69" spans="1:9" ht="19.5" thickBot="1" x14ac:dyDescent="0.35">
      <c r="A69" s="111" t="s">
        <v>65</v>
      </c>
      <c r="B69" s="45" t="s">
        <v>66</v>
      </c>
      <c r="C69" s="96" t="s">
        <v>57</v>
      </c>
      <c r="D69" s="153">
        <v>0.3</v>
      </c>
      <c r="E69" s="153">
        <v>2.95</v>
      </c>
      <c r="F69" s="153">
        <v>2.5</v>
      </c>
      <c r="G69" s="145">
        <v>37.519999999999996</v>
      </c>
      <c r="H69" s="49">
        <v>0</v>
      </c>
      <c r="I69" s="90"/>
    </row>
    <row r="70" spans="1:9" ht="19.5" thickBot="1" x14ac:dyDescent="0.35">
      <c r="A70" s="16" t="s">
        <v>34</v>
      </c>
      <c r="B70" s="45" t="s">
        <v>35</v>
      </c>
      <c r="C70" s="80" t="s">
        <v>47</v>
      </c>
      <c r="D70" s="116">
        <v>1.2</v>
      </c>
      <c r="E70" s="118">
        <v>0.36</v>
      </c>
      <c r="F70" s="118">
        <v>4.5999999999999996</v>
      </c>
      <c r="G70" s="145">
        <v>27.6</v>
      </c>
      <c r="H70" s="52" t="s">
        <v>20</v>
      </c>
      <c r="I70" s="90"/>
    </row>
    <row r="71" spans="1:9" ht="16.5" thickBot="1" x14ac:dyDescent="0.3">
      <c r="A71" s="194" t="s">
        <v>15</v>
      </c>
      <c r="B71" s="200"/>
      <c r="C71" s="201"/>
      <c r="D71" s="54">
        <f>SUM(D65:D70)</f>
        <v>21.89034170854271</v>
      </c>
      <c r="E71" s="54">
        <f>SUM(E65:E70)</f>
        <v>22.618073701842544</v>
      </c>
      <c r="F71" s="54">
        <f>SUM(F65:F70)</f>
        <v>70.171338358458954</v>
      </c>
      <c r="G71" s="54">
        <f>SUM(G65:G70)</f>
        <v>576.00587604690111</v>
      </c>
      <c r="H71" s="14"/>
      <c r="I71" s="22"/>
    </row>
    <row r="72" spans="1:9" ht="16.5" thickBot="1" x14ac:dyDescent="0.3">
      <c r="A72" s="186" t="s">
        <v>48</v>
      </c>
      <c r="B72" s="187"/>
      <c r="C72" s="187"/>
      <c r="D72" s="76"/>
      <c r="E72" s="76"/>
      <c r="F72" s="76"/>
      <c r="G72" s="77"/>
      <c r="H72" s="67"/>
      <c r="I72" s="68"/>
    </row>
    <row r="73" spans="1:9" ht="19.5" thickBot="1" x14ac:dyDescent="0.35">
      <c r="A73" s="114" t="s">
        <v>157</v>
      </c>
      <c r="B73" s="99" t="s">
        <v>158</v>
      </c>
      <c r="C73" s="98" t="s">
        <v>159</v>
      </c>
      <c r="D73" s="152">
        <v>8.4383999999999997</v>
      </c>
      <c r="E73" s="153">
        <v>3.6671999999999998</v>
      </c>
      <c r="F73" s="153">
        <v>31.745599999999996</v>
      </c>
      <c r="G73" s="145">
        <v>198.46399999999997</v>
      </c>
      <c r="H73" s="49" t="s">
        <v>81</v>
      </c>
      <c r="I73" s="90"/>
    </row>
    <row r="74" spans="1:9" ht="19.5" thickBot="1" x14ac:dyDescent="0.35">
      <c r="A74" s="59" t="s">
        <v>20</v>
      </c>
      <c r="B74" s="99" t="s">
        <v>33</v>
      </c>
      <c r="C74" s="29" t="s">
        <v>54</v>
      </c>
      <c r="D74" s="150">
        <v>0.8</v>
      </c>
      <c r="E74" s="153">
        <v>0.4</v>
      </c>
      <c r="F74" s="153">
        <v>11</v>
      </c>
      <c r="G74" s="145">
        <v>47</v>
      </c>
      <c r="H74" s="26"/>
      <c r="I74" s="14"/>
    </row>
    <row r="75" spans="1:9" ht="16.5" thickBot="1" x14ac:dyDescent="0.3">
      <c r="A75" s="199" t="s">
        <v>15</v>
      </c>
      <c r="B75" s="200"/>
      <c r="C75" s="201"/>
      <c r="D75" s="54">
        <f>SUM(D73:D74)</f>
        <v>9.2384000000000004</v>
      </c>
      <c r="E75" s="54">
        <f>SUM(E73:E74)</f>
        <v>4.0671999999999997</v>
      </c>
      <c r="F75" s="54">
        <f>SUM(F73:F74)</f>
        <v>42.745599999999996</v>
      </c>
      <c r="G75" s="54">
        <f>SUM(G73:G74)</f>
        <v>245.46399999999997</v>
      </c>
      <c r="H75" s="14"/>
      <c r="I75" s="22"/>
    </row>
    <row r="76" spans="1:9" ht="16.5" thickBot="1" x14ac:dyDescent="0.3">
      <c r="A76" s="188" t="s">
        <v>21</v>
      </c>
      <c r="B76" s="189"/>
      <c r="C76" s="190"/>
      <c r="D76" s="31">
        <f>D75+D71+D63</f>
        <v>43.688741708542707</v>
      </c>
      <c r="E76" s="56">
        <f>E75+E71+E63</f>
        <v>39.705273701842543</v>
      </c>
      <c r="F76" s="56">
        <f>F75+F71+F63</f>
        <v>150.43693835845895</v>
      </c>
      <c r="G76" s="56">
        <f>G75+G71+G63</f>
        <v>1144.7498760469011</v>
      </c>
      <c r="H76" s="32"/>
      <c r="I76" s="85"/>
    </row>
    <row r="77" spans="1:9" ht="32.25" thickBot="1" x14ac:dyDescent="0.3">
      <c r="A77" s="202" t="s">
        <v>22</v>
      </c>
      <c r="B77" s="203"/>
      <c r="C77" s="86"/>
      <c r="D77" s="33" t="s">
        <v>23</v>
      </c>
      <c r="E77" s="33" t="s">
        <v>24</v>
      </c>
      <c r="F77" s="33" t="s">
        <v>25</v>
      </c>
      <c r="G77" s="34" t="s">
        <v>26</v>
      </c>
      <c r="H77" s="35"/>
      <c r="I77" s="36" t="s">
        <v>184</v>
      </c>
    </row>
    <row r="78" spans="1:9" ht="15.75" thickBot="1" x14ac:dyDescent="0.3">
      <c r="A78" s="197" t="s">
        <v>39</v>
      </c>
      <c r="B78" s="198"/>
      <c r="C78" s="63"/>
      <c r="D78" s="1"/>
      <c r="E78" s="1"/>
      <c r="F78" s="1"/>
      <c r="G78" s="1"/>
      <c r="H78" s="1"/>
      <c r="I78" s="64"/>
    </row>
    <row r="79" spans="1:9" ht="79.5" hidden="1" thickBot="1" x14ac:dyDescent="0.3">
      <c r="A79" s="2" t="s">
        <v>1</v>
      </c>
      <c r="B79" s="206" t="s">
        <v>2</v>
      </c>
      <c r="C79" s="209" t="s">
        <v>3</v>
      </c>
      <c r="D79" s="215" t="s">
        <v>4</v>
      </c>
      <c r="E79" s="216"/>
      <c r="F79" s="217"/>
      <c r="G79" s="3" t="s">
        <v>5</v>
      </c>
      <c r="H79" s="191" t="s">
        <v>6</v>
      </c>
      <c r="I79" s="212" t="s">
        <v>7</v>
      </c>
    </row>
    <row r="80" spans="1:9" ht="16.5" hidden="1" thickBot="1" x14ac:dyDescent="0.3">
      <c r="A80" s="4" t="s">
        <v>8</v>
      </c>
      <c r="B80" s="207"/>
      <c r="C80" s="210"/>
      <c r="D80" s="215"/>
      <c r="E80" s="216"/>
      <c r="F80" s="217"/>
      <c r="G80" s="5" t="s">
        <v>9</v>
      </c>
      <c r="H80" s="192"/>
      <c r="I80" s="213"/>
    </row>
    <row r="81" spans="1:9" ht="32.25" hidden="1" thickBot="1" x14ac:dyDescent="0.3">
      <c r="A81" s="6"/>
      <c r="B81" s="208"/>
      <c r="C81" s="211"/>
      <c r="D81" s="7" t="s">
        <v>10</v>
      </c>
      <c r="E81" s="7" t="s">
        <v>11</v>
      </c>
      <c r="F81" s="7" t="s">
        <v>12</v>
      </c>
      <c r="G81" s="8"/>
      <c r="H81" s="193"/>
      <c r="I81" s="214"/>
    </row>
    <row r="82" spans="1:9" ht="16.5" thickBot="1" x14ac:dyDescent="0.3">
      <c r="A82" s="204" t="s">
        <v>13</v>
      </c>
      <c r="B82" s="205"/>
      <c r="C82" s="205"/>
      <c r="D82" s="65"/>
      <c r="E82" s="65"/>
      <c r="F82" s="65"/>
      <c r="G82" s="66"/>
      <c r="H82" s="67"/>
      <c r="I82" s="68"/>
    </row>
    <row r="83" spans="1:9" ht="19.5" thickBot="1" x14ac:dyDescent="0.3">
      <c r="A83" s="106" t="s">
        <v>41</v>
      </c>
      <c r="B83" s="87" t="s">
        <v>51</v>
      </c>
      <c r="C83" s="95" t="s">
        <v>117</v>
      </c>
      <c r="D83" s="115">
        <v>6.1499999999999995</v>
      </c>
      <c r="E83" s="115">
        <v>8.4600000000000009</v>
      </c>
      <c r="F83" s="115">
        <v>31.04</v>
      </c>
      <c r="G83" s="164">
        <v>226.09</v>
      </c>
      <c r="H83" s="14" t="s">
        <v>82</v>
      </c>
      <c r="I83" s="22"/>
    </row>
    <row r="84" spans="1:9" ht="19.5" thickBot="1" x14ac:dyDescent="0.35">
      <c r="A84" s="16" t="s">
        <v>34</v>
      </c>
      <c r="B84" s="45" t="s">
        <v>35</v>
      </c>
      <c r="C84" s="80" t="s">
        <v>47</v>
      </c>
      <c r="D84" s="116">
        <v>1.2</v>
      </c>
      <c r="E84" s="118">
        <v>0.36</v>
      </c>
      <c r="F84" s="118">
        <v>4.5999999999999996</v>
      </c>
      <c r="G84" s="145">
        <v>27.6</v>
      </c>
      <c r="H84" s="52" t="s">
        <v>20</v>
      </c>
      <c r="I84" s="90"/>
    </row>
    <row r="85" spans="1:9" ht="19.5" thickBot="1" x14ac:dyDescent="0.3">
      <c r="A85" s="27" t="s">
        <v>85</v>
      </c>
      <c r="B85" s="28" t="s">
        <v>86</v>
      </c>
      <c r="C85" s="29" t="s">
        <v>58</v>
      </c>
      <c r="D85" s="121">
        <v>3.7199999999999998</v>
      </c>
      <c r="E85" s="158">
        <v>2.33</v>
      </c>
      <c r="F85" s="158">
        <v>8.01</v>
      </c>
      <c r="G85" s="120">
        <v>69.930000000000007</v>
      </c>
      <c r="H85" s="26" t="s">
        <v>81</v>
      </c>
      <c r="I85" s="14"/>
    </row>
    <row r="86" spans="1:9" ht="16.5" thickBot="1" x14ac:dyDescent="0.3">
      <c r="A86" s="194" t="s">
        <v>15</v>
      </c>
      <c r="B86" s="195"/>
      <c r="C86" s="196"/>
      <c r="D86" s="54">
        <f>SUM(D83:D85)</f>
        <v>11.07</v>
      </c>
      <c r="E86" s="54">
        <f>SUM(E83:E85)</f>
        <v>11.15</v>
      </c>
      <c r="F86" s="54">
        <f>SUM(F83:F85)</f>
        <v>43.65</v>
      </c>
      <c r="G86" s="54">
        <f>SUM(G83:G85)</f>
        <v>323.62</v>
      </c>
      <c r="H86" s="14"/>
      <c r="I86" s="22"/>
    </row>
    <row r="87" spans="1:9" ht="16.5" thickBot="1" x14ac:dyDescent="0.3">
      <c r="A87" s="186" t="s">
        <v>16</v>
      </c>
      <c r="B87" s="187"/>
      <c r="C87" s="187"/>
      <c r="D87" s="76"/>
      <c r="E87" s="76"/>
      <c r="F87" s="76"/>
      <c r="G87" s="77"/>
      <c r="H87" s="67"/>
      <c r="I87" s="68"/>
    </row>
    <row r="88" spans="1:9" ht="16.5" customHeight="1" thickBot="1" x14ac:dyDescent="0.3">
      <c r="A88" s="30" t="s">
        <v>160</v>
      </c>
      <c r="B88" s="88" t="s">
        <v>161</v>
      </c>
      <c r="C88" s="89" t="s">
        <v>17</v>
      </c>
      <c r="D88" s="144">
        <v>4.7999999999999989</v>
      </c>
      <c r="E88" s="144">
        <v>5.73</v>
      </c>
      <c r="F88" s="144">
        <v>9.66</v>
      </c>
      <c r="G88" s="145">
        <v>111.17000000000002</v>
      </c>
      <c r="H88" s="14" t="s">
        <v>162</v>
      </c>
      <c r="I88" s="90"/>
    </row>
    <row r="89" spans="1:9" ht="19.5" thickBot="1" x14ac:dyDescent="0.3">
      <c r="A89" s="30" t="s">
        <v>164</v>
      </c>
      <c r="B89" s="88" t="s">
        <v>165</v>
      </c>
      <c r="C89" s="89" t="s">
        <v>70</v>
      </c>
      <c r="D89" s="144">
        <v>9.3650000000000002</v>
      </c>
      <c r="E89" s="144">
        <v>9.077</v>
      </c>
      <c r="F89" s="144">
        <v>4.2670000000000003</v>
      </c>
      <c r="G89" s="145">
        <v>136.94499999999999</v>
      </c>
      <c r="H89" s="141" t="s">
        <v>163</v>
      </c>
      <c r="I89" s="90"/>
    </row>
    <row r="90" spans="1:9" ht="16.5" thickBot="1" x14ac:dyDescent="0.3">
      <c r="A90" s="11" t="s">
        <v>38</v>
      </c>
      <c r="B90" s="50" t="s">
        <v>166</v>
      </c>
      <c r="C90" s="51" t="s">
        <v>114</v>
      </c>
      <c r="D90" s="112">
        <v>2.504</v>
      </c>
      <c r="E90" s="112">
        <v>3.0516965517241377</v>
      </c>
      <c r="F90" s="112">
        <v>17.650896551724138</v>
      </c>
      <c r="G90" s="113">
        <v>106.93200000000002</v>
      </c>
      <c r="H90" s="49" t="s">
        <v>81</v>
      </c>
      <c r="I90" s="90"/>
    </row>
    <row r="91" spans="1:9" ht="16.5" thickBot="1" x14ac:dyDescent="0.3">
      <c r="A91" s="11" t="s">
        <v>123</v>
      </c>
      <c r="B91" s="46" t="s">
        <v>83</v>
      </c>
      <c r="C91" s="51" t="s">
        <v>58</v>
      </c>
      <c r="D91" s="112">
        <v>0.25</v>
      </c>
      <c r="E91" s="112">
        <v>0.05</v>
      </c>
      <c r="F91" s="112">
        <v>4.83</v>
      </c>
      <c r="G91" s="113">
        <v>20.75</v>
      </c>
      <c r="H91" s="49">
        <v>0</v>
      </c>
      <c r="I91" s="90"/>
    </row>
    <row r="92" spans="1:9" ht="19.5" thickBot="1" x14ac:dyDescent="0.35">
      <c r="A92" s="119" t="s">
        <v>55</v>
      </c>
      <c r="B92" s="45" t="s">
        <v>56</v>
      </c>
      <c r="C92" s="89" t="s">
        <v>57</v>
      </c>
      <c r="D92" s="121">
        <v>0.65999999999999992</v>
      </c>
      <c r="E92" s="158">
        <v>2.56</v>
      </c>
      <c r="F92" s="158">
        <v>2.5300000000000002</v>
      </c>
      <c r="G92" s="120">
        <v>34.239999999999995</v>
      </c>
      <c r="H92" s="14">
        <v>0</v>
      </c>
      <c r="I92" s="90"/>
    </row>
    <row r="93" spans="1:9" ht="19.5" thickBot="1" x14ac:dyDescent="0.35">
      <c r="A93" s="55" t="s">
        <v>34</v>
      </c>
      <c r="B93" s="100" t="s">
        <v>42</v>
      </c>
      <c r="C93" s="89" t="s">
        <v>47</v>
      </c>
      <c r="D93" s="121">
        <v>1.2</v>
      </c>
      <c r="E93" s="144">
        <v>0.36</v>
      </c>
      <c r="F93" s="144">
        <v>4.5999999999999996</v>
      </c>
      <c r="G93" s="145">
        <v>27.6</v>
      </c>
      <c r="H93" s="49" t="s">
        <v>20</v>
      </c>
      <c r="I93" s="90"/>
    </row>
    <row r="94" spans="1:9" ht="16.5" thickBot="1" x14ac:dyDescent="0.3">
      <c r="A94" s="194" t="s">
        <v>15</v>
      </c>
      <c r="B94" s="200"/>
      <c r="C94" s="201"/>
      <c r="D94" s="54">
        <f>SUM(D88:D93)</f>
        <v>18.779</v>
      </c>
      <c r="E94" s="54">
        <f>SUM(E88:E93)</f>
        <v>20.828696551724136</v>
      </c>
      <c r="F94" s="54">
        <f>SUM(F88:F93)</f>
        <v>43.537896551724138</v>
      </c>
      <c r="G94" s="54">
        <f>SUM(G88:G93)</f>
        <v>437.63700000000006</v>
      </c>
      <c r="H94" s="14"/>
      <c r="I94" s="22"/>
    </row>
    <row r="95" spans="1:9" ht="16.5" thickBot="1" x14ac:dyDescent="0.3">
      <c r="A95" s="186" t="s">
        <v>48</v>
      </c>
      <c r="B95" s="187"/>
      <c r="C95" s="187"/>
      <c r="D95" s="76"/>
      <c r="E95" s="76"/>
      <c r="F95" s="76"/>
      <c r="G95" s="77"/>
      <c r="H95" s="67"/>
      <c r="I95" s="68"/>
    </row>
    <row r="96" spans="1:9" ht="19.5" thickBot="1" x14ac:dyDescent="0.35">
      <c r="A96" s="55" t="s">
        <v>67</v>
      </c>
      <c r="B96" s="99" t="s">
        <v>68</v>
      </c>
      <c r="C96" s="98" t="s">
        <v>69</v>
      </c>
      <c r="D96" s="152">
        <v>14.54</v>
      </c>
      <c r="E96" s="153">
        <v>11.09</v>
      </c>
      <c r="F96" s="153">
        <v>19.190000000000001</v>
      </c>
      <c r="G96" s="145">
        <v>235.61</v>
      </c>
      <c r="H96" s="52" t="s">
        <v>84</v>
      </c>
      <c r="I96" s="90"/>
    </row>
    <row r="97" spans="1:9" ht="19.5" thickBot="1" x14ac:dyDescent="0.3">
      <c r="A97" s="15" t="s">
        <v>14</v>
      </c>
      <c r="B97" s="83" t="s">
        <v>45</v>
      </c>
      <c r="C97" s="58" t="s">
        <v>32</v>
      </c>
      <c r="D97" s="154">
        <v>0</v>
      </c>
      <c r="E97" s="155">
        <v>0</v>
      </c>
      <c r="F97" s="154">
        <v>0</v>
      </c>
      <c r="G97" s="146">
        <v>0</v>
      </c>
      <c r="H97" s="18">
        <v>0</v>
      </c>
      <c r="I97" s="22"/>
    </row>
    <row r="98" spans="1:9" ht="16.5" thickBot="1" x14ac:dyDescent="0.3">
      <c r="A98" s="199" t="s">
        <v>15</v>
      </c>
      <c r="B98" s="200"/>
      <c r="C98" s="201"/>
      <c r="D98" s="54">
        <f>SUM(D96:D97)</f>
        <v>14.54</v>
      </c>
      <c r="E98" s="54">
        <f>SUM(E96:E97)</f>
        <v>11.09</v>
      </c>
      <c r="F98" s="54">
        <f>SUM(F96:F97)</f>
        <v>19.190000000000001</v>
      </c>
      <c r="G98" s="54">
        <f>SUM(G96:G97)</f>
        <v>235.61</v>
      </c>
      <c r="H98" s="14"/>
      <c r="I98" s="22"/>
    </row>
    <row r="99" spans="1:9" ht="16.5" thickBot="1" x14ac:dyDescent="0.3">
      <c r="A99" s="188" t="s">
        <v>21</v>
      </c>
      <c r="B99" s="189"/>
      <c r="C99" s="190"/>
      <c r="D99" s="102">
        <f>D98+D94+D86</f>
        <v>44.389000000000003</v>
      </c>
      <c r="E99" s="102">
        <f>E98+E94+E86</f>
        <v>43.068696551724138</v>
      </c>
      <c r="F99" s="103">
        <f>F98+F94+F86</f>
        <v>106.37789655172415</v>
      </c>
      <c r="G99" s="104">
        <f>G98+G94+G86</f>
        <v>996.86700000000008</v>
      </c>
      <c r="H99" s="32"/>
      <c r="I99" s="85"/>
    </row>
    <row r="100" spans="1:9" ht="32.25" thickBot="1" x14ac:dyDescent="0.3">
      <c r="A100" s="202" t="s">
        <v>22</v>
      </c>
      <c r="B100" s="203"/>
      <c r="C100" s="86"/>
      <c r="D100" s="33" t="s">
        <v>23</v>
      </c>
      <c r="E100" s="33" t="s">
        <v>24</v>
      </c>
      <c r="F100" s="33" t="s">
        <v>25</v>
      </c>
      <c r="G100" s="34" t="s">
        <v>26</v>
      </c>
      <c r="H100" s="35"/>
      <c r="I100" s="36" t="s">
        <v>185</v>
      </c>
    </row>
    <row r="101" spans="1:9" ht="32.25" customHeight="1" thickBot="1" x14ac:dyDescent="0.3">
      <c r="A101" s="197" t="s">
        <v>40</v>
      </c>
      <c r="B101" s="198"/>
      <c r="C101" s="63"/>
      <c r="D101" s="1"/>
      <c r="E101" s="1"/>
      <c r="F101" s="1"/>
      <c r="G101" s="1"/>
      <c r="H101" s="1"/>
      <c r="I101" s="64"/>
    </row>
    <row r="102" spans="1:9" ht="16.5" thickBot="1" x14ac:dyDescent="0.3">
      <c r="A102" s="204" t="s">
        <v>13</v>
      </c>
      <c r="B102" s="205"/>
      <c r="C102" s="205"/>
      <c r="D102" s="65"/>
      <c r="E102" s="65"/>
      <c r="F102" s="65"/>
      <c r="G102" s="66"/>
      <c r="H102" s="67"/>
      <c r="I102" s="68"/>
    </row>
    <row r="103" spans="1:9" ht="19.5" thickBot="1" x14ac:dyDescent="0.3">
      <c r="A103" s="37" t="s">
        <v>28</v>
      </c>
      <c r="B103" s="38" t="s">
        <v>167</v>
      </c>
      <c r="C103" s="39" t="s">
        <v>29</v>
      </c>
      <c r="D103" s="165">
        <v>6.1319999999999997</v>
      </c>
      <c r="E103" s="166">
        <v>6.64</v>
      </c>
      <c r="F103" s="166">
        <v>26.45</v>
      </c>
      <c r="G103" s="167">
        <v>189.38</v>
      </c>
      <c r="H103" s="40" t="s">
        <v>82</v>
      </c>
      <c r="I103" s="10"/>
    </row>
    <row r="104" spans="1:9" ht="19.5" thickBot="1" x14ac:dyDescent="0.3">
      <c r="A104" s="37" t="s">
        <v>37</v>
      </c>
      <c r="B104" s="71" t="s">
        <v>168</v>
      </c>
      <c r="C104" s="43" t="s">
        <v>44</v>
      </c>
      <c r="D104" s="147">
        <v>2.4099999999999997</v>
      </c>
      <c r="E104" s="144">
        <v>6.1199999999999992</v>
      </c>
      <c r="F104" s="144">
        <v>8.7799999999999994</v>
      </c>
      <c r="G104" s="145">
        <v>101.94999999999999</v>
      </c>
      <c r="H104" s="40" t="s">
        <v>79</v>
      </c>
      <c r="I104" s="22"/>
    </row>
    <row r="105" spans="1:9" ht="19.5" thickBot="1" x14ac:dyDescent="0.3">
      <c r="A105" s="59" t="s">
        <v>14</v>
      </c>
      <c r="B105" s="28" t="s">
        <v>49</v>
      </c>
      <c r="C105" s="29" t="s">
        <v>32</v>
      </c>
      <c r="D105" s="121">
        <v>0</v>
      </c>
      <c r="E105" s="158">
        <v>0</v>
      </c>
      <c r="F105" s="158">
        <v>0</v>
      </c>
      <c r="G105" s="120">
        <v>0</v>
      </c>
      <c r="H105" s="26">
        <v>0</v>
      </c>
      <c r="I105" s="14"/>
    </row>
    <row r="106" spans="1:9" ht="16.5" thickBot="1" x14ac:dyDescent="0.3">
      <c r="A106" s="194" t="s">
        <v>15</v>
      </c>
      <c r="B106" s="195"/>
      <c r="C106" s="196"/>
      <c r="D106" s="54">
        <f>SUM(D103:D105)</f>
        <v>8.5419999999999998</v>
      </c>
      <c r="E106" s="54">
        <f>SUM(E103:E105)</f>
        <v>12.759999999999998</v>
      </c>
      <c r="F106" s="54">
        <f>SUM(F103:F105)</f>
        <v>35.229999999999997</v>
      </c>
      <c r="G106" s="54">
        <f>SUM(G103:G105)</f>
        <v>291.33</v>
      </c>
      <c r="H106" s="14"/>
      <c r="I106" s="22"/>
    </row>
    <row r="107" spans="1:9" ht="16.5" thickBot="1" x14ac:dyDescent="0.3">
      <c r="A107" s="186" t="s">
        <v>16</v>
      </c>
      <c r="B107" s="187"/>
      <c r="C107" s="187"/>
      <c r="D107" s="76"/>
      <c r="E107" s="76"/>
      <c r="F107" s="76"/>
      <c r="G107" s="77"/>
      <c r="H107" s="67"/>
      <c r="I107" s="68"/>
    </row>
    <row r="108" spans="1:9" ht="19.5" thickBot="1" x14ac:dyDescent="0.35">
      <c r="A108" s="142" t="s">
        <v>169</v>
      </c>
      <c r="B108" s="99" t="s">
        <v>170</v>
      </c>
      <c r="C108" s="98" t="s">
        <v>58</v>
      </c>
      <c r="D108" s="150">
        <v>9.8140000000000001</v>
      </c>
      <c r="E108" s="151">
        <v>7.0299999999999994</v>
      </c>
      <c r="F108" s="151">
        <v>41.323999999999998</v>
      </c>
      <c r="G108" s="120">
        <v>270.69399999999996</v>
      </c>
      <c r="H108" s="49">
        <v>0</v>
      </c>
      <c r="I108" s="90"/>
    </row>
    <row r="109" spans="1:9" ht="16.5" customHeight="1" thickBot="1" x14ac:dyDescent="0.35">
      <c r="A109" s="55" t="s">
        <v>171</v>
      </c>
      <c r="B109" s="99" t="s">
        <v>172</v>
      </c>
      <c r="C109" s="98" t="s">
        <v>57</v>
      </c>
      <c r="D109" s="153">
        <v>0.68</v>
      </c>
      <c r="E109" s="153">
        <v>1.03</v>
      </c>
      <c r="F109" s="153">
        <v>1.87</v>
      </c>
      <c r="G109" s="145">
        <v>21.71</v>
      </c>
      <c r="H109" s="93">
        <v>0</v>
      </c>
      <c r="I109" s="90"/>
    </row>
    <row r="110" spans="1:9" ht="19.5" thickBot="1" x14ac:dyDescent="0.35">
      <c r="A110" s="91" t="s">
        <v>173</v>
      </c>
      <c r="B110" s="78" t="s">
        <v>174</v>
      </c>
      <c r="C110" s="92" t="s">
        <v>175</v>
      </c>
      <c r="D110" s="153">
        <v>1.0960000000000001</v>
      </c>
      <c r="E110" s="153">
        <v>10.769</v>
      </c>
      <c r="F110" s="153">
        <v>26.498000000000001</v>
      </c>
      <c r="G110" s="145">
        <v>201.76999999999998</v>
      </c>
      <c r="H110" s="93" t="s">
        <v>81</v>
      </c>
      <c r="I110" s="90"/>
    </row>
    <row r="111" spans="1:9" ht="19.5" thickBot="1" x14ac:dyDescent="0.35">
      <c r="A111" s="16" t="s">
        <v>176</v>
      </c>
      <c r="B111" s="143" t="s">
        <v>112</v>
      </c>
      <c r="C111" s="80" t="s">
        <v>58</v>
      </c>
      <c r="D111" s="116">
        <v>0.18</v>
      </c>
      <c r="E111" s="118">
        <v>0.02</v>
      </c>
      <c r="F111" s="118">
        <v>0.6</v>
      </c>
      <c r="G111" s="145">
        <v>3.2</v>
      </c>
      <c r="H111" s="52">
        <v>0</v>
      </c>
      <c r="I111" s="53"/>
    </row>
    <row r="112" spans="1:9" ht="19.5" thickBot="1" x14ac:dyDescent="0.3">
      <c r="A112" s="15" t="s">
        <v>34</v>
      </c>
      <c r="B112" s="83" t="s">
        <v>42</v>
      </c>
      <c r="C112" s="43" t="s">
        <v>47</v>
      </c>
      <c r="D112" s="153">
        <v>1.2</v>
      </c>
      <c r="E112" s="153">
        <v>0.36</v>
      </c>
      <c r="F112" s="153">
        <v>4.5999999999999996</v>
      </c>
      <c r="G112" s="145">
        <v>27.6</v>
      </c>
      <c r="H112" s="14" t="s">
        <v>20</v>
      </c>
      <c r="I112" s="22"/>
    </row>
    <row r="113" spans="1:10" ht="16.5" thickBot="1" x14ac:dyDescent="0.3">
      <c r="A113" s="194" t="s">
        <v>15</v>
      </c>
      <c r="B113" s="200"/>
      <c r="C113" s="201"/>
      <c r="D113" s="168">
        <f>SUM(D108:D112)</f>
        <v>12.969999999999999</v>
      </c>
      <c r="E113" s="168">
        <f>SUM(E108:E112)</f>
        <v>19.209</v>
      </c>
      <c r="F113" s="168">
        <f>SUM(F108:F112)</f>
        <v>74.891999999999982</v>
      </c>
      <c r="G113" s="168">
        <f>SUM(G108:G112)</f>
        <v>524.97399999999993</v>
      </c>
      <c r="H113" s="14"/>
      <c r="I113" s="22"/>
    </row>
    <row r="114" spans="1:10" ht="16.5" thickBot="1" x14ac:dyDescent="0.3">
      <c r="A114" s="186" t="s">
        <v>48</v>
      </c>
      <c r="B114" s="187"/>
      <c r="C114" s="187"/>
      <c r="D114" s="76"/>
      <c r="E114" s="76"/>
      <c r="F114" s="76"/>
      <c r="G114" s="77"/>
      <c r="H114" s="67"/>
      <c r="I114" s="68"/>
    </row>
    <row r="115" spans="1:10" ht="19.5" thickBot="1" x14ac:dyDescent="0.35">
      <c r="A115" s="55" t="s">
        <v>177</v>
      </c>
      <c r="B115" s="101" t="s">
        <v>179</v>
      </c>
      <c r="C115" s="98" t="s">
        <v>178</v>
      </c>
      <c r="D115" s="115">
        <v>5.4989999999999997</v>
      </c>
      <c r="E115" s="115">
        <v>3.4980000000000002</v>
      </c>
      <c r="F115" s="115">
        <v>0.18600000000000003</v>
      </c>
      <c r="G115" s="164">
        <v>54</v>
      </c>
      <c r="H115" s="26">
        <v>0</v>
      </c>
      <c r="I115" s="14"/>
    </row>
    <row r="116" spans="1:10" ht="19.5" thickBot="1" x14ac:dyDescent="0.3">
      <c r="A116" s="27" t="s">
        <v>71</v>
      </c>
      <c r="B116" s="28" t="s">
        <v>72</v>
      </c>
      <c r="C116" s="29">
        <v>30</v>
      </c>
      <c r="D116" s="156">
        <v>0.4</v>
      </c>
      <c r="E116" s="112">
        <v>2</v>
      </c>
      <c r="F116" s="112">
        <v>3.3</v>
      </c>
      <c r="G116" s="113">
        <v>33</v>
      </c>
      <c r="H116" s="26">
        <v>0</v>
      </c>
      <c r="I116" s="14"/>
    </row>
    <row r="117" spans="1:10" ht="19.5" thickBot="1" x14ac:dyDescent="0.3">
      <c r="A117" s="27" t="s">
        <v>180</v>
      </c>
      <c r="B117" s="28" t="s">
        <v>181</v>
      </c>
      <c r="C117" s="29" t="s">
        <v>54</v>
      </c>
      <c r="D117" s="156">
        <v>1.69</v>
      </c>
      <c r="E117" s="148">
        <v>4.38</v>
      </c>
      <c r="F117" s="112">
        <v>9.6399999999999988</v>
      </c>
      <c r="G117" s="113">
        <v>86.55</v>
      </c>
      <c r="H117" s="26" t="s">
        <v>79</v>
      </c>
      <c r="I117" s="14"/>
    </row>
    <row r="118" spans="1:10" ht="19.5" thickBot="1" x14ac:dyDescent="0.3">
      <c r="A118" s="59" t="s">
        <v>129</v>
      </c>
      <c r="B118" s="61" t="s">
        <v>182</v>
      </c>
      <c r="C118" s="39">
        <v>100</v>
      </c>
      <c r="D118" s="150">
        <v>0.9</v>
      </c>
      <c r="E118" s="153">
        <v>0.2</v>
      </c>
      <c r="F118" s="153">
        <v>3.9</v>
      </c>
      <c r="G118" s="145">
        <v>18</v>
      </c>
      <c r="H118" s="26">
        <v>0</v>
      </c>
      <c r="I118" s="14"/>
    </row>
    <row r="119" spans="1:10" ht="19.5" thickBot="1" x14ac:dyDescent="0.3">
      <c r="A119" s="27" t="s">
        <v>14</v>
      </c>
      <c r="B119" s="28" t="s">
        <v>61</v>
      </c>
      <c r="C119" s="29" t="s">
        <v>32</v>
      </c>
      <c r="D119" s="121">
        <v>0</v>
      </c>
      <c r="E119" s="158">
        <v>0</v>
      </c>
      <c r="F119" s="158">
        <v>0</v>
      </c>
      <c r="G119" s="120">
        <v>0</v>
      </c>
      <c r="H119" s="26">
        <v>0</v>
      </c>
      <c r="I119" s="14"/>
    </row>
    <row r="120" spans="1:10" ht="16.5" thickBot="1" x14ac:dyDescent="0.3">
      <c r="A120" s="199" t="s">
        <v>15</v>
      </c>
      <c r="B120" s="200"/>
      <c r="C120" s="201"/>
      <c r="D120" s="168">
        <f>SUM(D115:D119)</f>
        <v>8.4890000000000008</v>
      </c>
      <c r="E120" s="168">
        <f>SUM(E115:E119)</f>
        <v>10.077999999999999</v>
      </c>
      <c r="F120" s="168">
        <f>SUM(F115:F119)</f>
        <v>17.025999999999996</v>
      </c>
      <c r="G120" s="168">
        <f>SUM(G115:G119)</f>
        <v>191.55</v>
      </c>
      <c r="H120" s="60"/>
      <c r="I120" s="22"/>
    </row>
    <row r="121" spans="1:10" ht="16.5" thickBot="1" x14ac:dyDescent="0.3">
      <c r="A121" s="188" t="s">
        <v>21</v>
      </c>
      <c r="B121" s="189"/>
      <c r="C121" s="190"/>
      <c r="D121" s="31">
        <f>D120+D113+D106</f>
        <v>30.000999999999998</v>
      </c>
      <c r="E121" s="56">
        <f>E120+E113+E106</f>
        <v>42.046999999999997</v>
      </c>
      <c r="F121" s="56">
        <f>F120+F113+F106</f>
        <v>127.14799999999997</v>
      </c>
      <c r="G121" s="56">
        <f>G120+G113+G106</f>
        <v>1007.8539999999998</v>
      </c>
      <c r="H121" s="32"/>
      <c r="I121" s="85"/>
    </row>
    <row r="122" spans="1:10" ht="32.25" thickBot="1" x14ac:dyDescent="0.3">
      <c r="A122" s="202" t="s">
        <v>22</v>
      </c>
      <c r="B122" s="203"/>
      <c r="C122" s="86"/>
      <c r="D122" s="33" t="s">
        <v>23</v>
      </c>
      <c r="E122" s="33" t="s">
        <v>24</v>
      </c>
      <c r="F122" s="33" t="s">
        <v>25</v>
      </c>
      <c r="G122" s="34" t="s">
        <v>26</v>
      </c>
      <c r="H122" s="35"/>
      <c r="I122" s="36" t="s">
        <v>186</v>
      </c>
    </row>
    <row r="123" spans="1:10" x14ac:dyDescent="0.3">
      <c r="I123"/>
    </row>
    <row r="124" spans="1:10" ht="32.25" customHeight="1" thickBot="1" x14ac:dyDescent="0.35">
      <c r="I124"/>
    </row>
    <row r="125" spans="1:10" ht="34.5" thickBot="1" x14ac:dyDescent="0.3">
      <c r="B125" s="224" t="s">
        <v>87</v>
      </c>
      <c r="C125" s="225"/>
      <c r="D125" s="228" t="s">
        <v>88</v>
      </c>
      <c r="E125" s="229"/>
      <c r="F125" s="229"/>
      <c r="G125" s="229"/>
      <c r="H125" s="230"/>
      <c r="I125" s="124" t="s">
        <v>89</v>
      </c>
      <c r="J125" s="124" t="s">
        <v>90</v>
      </c>
    </row>
    <row r="126" spans="1:10" ht="15.75" thickBot="1" x14ac:dyDescent="0.3">
      <c r="B126" s="226"/>
      <c r="C126" s="227"/>
      <c r="D126" s="125" t="s">
        <v>91</v>
      </c>
      <c r="E126" s="125" t="s">
        <v>92</v>
      </c>
      <c r="F126" s="125" t="s">
        <v>93</v>
      </c>
      <c r="G126" s="125" t="s">
        <v>94</v>
      </c>
      <c r="H126" s="125" t="s">
        <v>95</v>
      </c>
      <c r="I126" s="125" t="s">
        <v>78</v>
      </c>
      <c r="J126" s="125" t="s">
        <v>78</v>
      </c>
    </row>
    <row r="127" spans="1:10" ht="15.75" thickBot="1" x14ac:dyDescent="0.3">
      <c r="B127" s="222" t="s">
        <v>96</v>
      </c>
      <c r="C127" s="223"/>
      <c r="D127" s="123">
        <v>40</v>
      </c>
      <c r="E127" s="123">
        <v>70</v>
      </c>
      <c r="F127" s="123">
        <v>50</v>
      </c>
      <c r="G127" s="123">
        <v>60</v>
      </c>
      <c r="H127" s="123">
        <v>62</v>
      </c>
      <c r="I127" s="122">
        <v>282</v>
      </c>
      <c r="J127" s="126">
        <v>180</v>
      </c>
    </row>
    <row r="128" spans="1:10" ht="15.75" thickBot="1" x14ac:dyDescent="0.3">
      <c r="B128" s="222" t="s">
        <v>97</v>
      </c>
      <c r="C128" s="223"/>
      <c r="D128" s="123">
        <v>50</v>
      </c>
      <c r="E128" s="123">
        <v>146</v>
      </c>
      <c r="F128" s="123">
        <v>60</v>
      </c>
      <c r="G128" s="123">
        <v>152</v>
      </c>
      <c r="H128" s="123">
        <v>0</v>
      </c>
      <c r="I128" s="122">
        <v>408</v>
      </c>
      <c r="J128" s="126">
        <v>150</v>
      </c>
    </row>
    <row r="129" spans="2:10" ht="15.75" thickBot="1" x14ac:dyDescent="0.3">
      <c r="B129" s="218" t="s">
        <v>98</v>
      </c>
      <c r="C129" s="219"/>
      <c r="D129" s="123">
        <v>185</v>
      </c>
      <c r="E129" s="123">
        <v>162</v>
      </c>
      <c r="F129" s="123">
        <v>235</v>
      </c>
      <c r="G129" s="123">
        <v>241</v>
      </c>
      <c r="H129" s="123">
        <v>143</v>
      </c>
      <c r="I129" s="122">
        <v>966</v>
      </c>
      <c r="J129" s="126">
        <v>780</v>
      </c>
    </row>
    <row r="130" spans="2:10" ht="15.75" thickBot="1" x14ac:dyDescent="0.3">
      <c r="B130" s="218" t="s">
        <v>99</v>
      </c>
      <c r="C130" s="219"/>
      <c r="D130" s="129">
        <v>20</v>
      </c>
      <c r="E130" s="129">
        <v>54.1</v>
      </c>
      <c r="F130" s="129">
        <v>20</v>
      </c>
      <c r="G130" s="129">
        <v>68</v>
      </c>
      <c r="H130" s="129">
        <v>0</v>
      </c>
      <c r="I130" s="169">
        <v>162.1</v>
      </c>
      <c r="J130" s="130">
        <v>110</v>
      </c>
    </row>
    <row r="131" spans="2:10" ht="15.75" thickBot="1" x14ac:dyDescent="0.3">
      <c r="B131" s="127" t="s">
        <v>100</v>
      </c>
      <c r="C131" s="131" t="s">
        <v>101</v>
      </c>
      <c r="D131" s="131">
        <v>115</v>
      </c>
      <c r="E131" s="131">
        <v>0</v>
      </c>
      <c r="F131" s="131">
        <v>140</v>
      </c>
      <c r="G131" s="131">
        <v>27</v>
      </c>
      <c r="H131" s="131">
        <v>136</v>
      </c>
      <c r="I131" s="170">
        <v>418</v>
      </c>
      <c r="J131" s="132">
        <v>400</v>
      </c>
    </row>
    <row r="132" spans="2:10" ht="39" thickBot="1" x14ac:dyDescent="0.3">
      <c r="B132" s="133" t="s">
        <v>100</v>
      </c>
      <c r="C132" s="131" t="s">
        <v>102</v>
      </c>
      <c r="D132" s="131">
        <v>90</v>
      </c>
      <c r="E132" s="128">
        <v>0</v>
      </c>
      <c r="F132" s="128">
        <v>100</v>
      </c>
      <c r="G132" s="128">
        <v>2</v>
      </c>
      <c r="H132" s="128">
        <v>20</v>
      </c>
      <c r="I132" s="170">
        <v>212</v>
      </c>
      <c r="J132" s="134">
        <v>100</v>
      </c>
    </row>
    <row r="133" spans="2:10" ht="15.75" thickBot="1" x14ac:dyDescent="0.3">
      <c r="B133" s="220" t="s">
        <v>103</v>
      </c>
      <c r="C133" s="135" t="s">
        <v>101</v>
      </c>
      <c r="D133" s="131">
        <v>163</v>
      </c>
      <c r="E133" s="131">
        <v>117.4</v>
      </c>
      <c r="F133" s="131">
        <v>92</v>
      </c>
      <c r="G133" s="131">
        <v>91.38</v>
      </c>
      <c r="H133" s="131">
        <v>186.4</v>
      </c>
      <c r="I133" s="171">
        <v>650.17999999999995</v>
      </c>
      <c r="J133" s="136">
        <v>650</v>
      </c>
    </row>
    <row r="134" spans="2:10" ht="23.25" thickBot="1" x14ac:dyDescent="0.3">
      <c r="B134" s="221"/>
      <c r="C134" s="137" t="s">
        <v>102</v>
      </c>
      <c r="D134" s="131">
        <v>110</v>
      </c>
      <c r="E134" s="128">
        <v>47</v>
      </c>
      <c r="F134" s="128">
        <v>52</v>
      </c>
      <c r="G134" s="128">
        <v>45</v>
      </c>
      <c r="H134" s="128">
        <v>150.4</v>
      </c>
      <c r="I134" s="172">
        <v>404.4</v>
      </c>
      <c r="J134" s="138">
        <v>250</v>
      </c>
    </row>
    <row r="135" spans="2:10" ht="15.75" thickBot="1" x14ac:dyDescent="0.3">
      <c r="B135" s="222" t="s">
        <v>104</v>
      </c>
      <c r="C135" s="223"/>
      <c r="D135" s="131">
        <v>8</v>
      </c>
      <c r="E135" s="128">
        <v>9.6</v>
      </c>
      <c r="F135" s="128">
        <v>8</v>
      </c>
      <c r="G135" s="128">
        <v>10.8</v>
      </c>
      <c r="H135" s="128">
        <v>10</v>
      </c>
      <c r="I135" s="139" t="s">
        <v>105</v>
      </c>
      <c r="J135" s="126" t="s">
        <v>106</v>
      </c>
    </row>
  </sheetData>
  <mergeCells count="77">
    <mergeCell ref="D125:H125"/>
    <mergeCell ref="B135:C135"/>
    <mergeCell ref="A107:C107"/>
    <mergeCell ref="A114:C114"/>
    <mergeCell ref="A121:C121"/>
    <mergeCell ref="A122:B122"/>
    <mergeCell ref="B125:C126"/>
    <mergeCell ref="B129:C129"/>
    <mergeCell ref="B127:C127"/>
    <mergeCell ref="B128:C128"/>
    <mergeCell ref="A120:C120"/>
    <mergeCell ref="A113:C113"/>
    <mergeCell ref="H56:H58"/>
    <mergeCell ref="I56:I58"/>
    <mergeCell ref="D57:F57"/>
    <mergeCell ref="A59:C59"/>
    <mergeCell ref="A63:C63"/>
    <mergeCell ref="B130:C130"/>
    <mergeCell ref="B133:B134"/>
    <mergeCell ref="H7:H9"/>
    <mergeCell ref="I7:I9"/>
    <mergeCell ref="D8:F8"/>
    <mergeCell ref="A15:C15"/>
    <mergeCell ref="A22:C22"/>
    <mergeCell ref="A16:C16"/>
    <mergeCell ref="A23:C23"/>
    <mergeCell ref="A29:B29"/>
    <mergeCell ref="A27:C27"/>
    <mergeCell ref="A28:C28"/>
    <mergeCell ref="A31:B31"/>
    <mergeCell ref="B32:B34"/>
    <mergeCell ref="C32:C34"/>
    <mergeCell ref="A35:C35"/>
    <mergeCell ref="A6:B6"/>
    <mergeCell ref="B7:B9"/>
    <mergeCell ref="C7:C9"/>
    <mergeCell ref="D7:F7"/>
    <mergeCell ref="A10:C10"/>
    <mergeCell ref="D32:F32"/>
    <mergeCell ref="H32:H34"/>
    <mergeCell ref="I32:I34"/>
    <mergeCell ref="D33:F33"/>
    <mergeCell ref="A54:B54"/>
    <mergeCell ref="A39:C39"/>
    <mergeCell ref="A40:C40"/>
    <mergeCell ref="A48:C48"/>
    <mergeCell ref="A52:C52"/>
    <mergeCell ref="A53:C53"/>
    <mergeCell ref="A49:C49"/>
    <mergeCell ref="A55:B55"/>
    <mergeCell ref="B56:B58"/>
    <mergeCell ref="C56:C58"/>
    <mergeCell ref="D56:F56"/>
    <mergeCell ref="A64:C64"/>
    <mergeCell ref="A71:C71"/>
    <mergeCell ref="A72:C72"/>
    <mergeCell ref="A75:C75"/>
    <mergeCell ref="A76:C76"/>
    <mergeCell ref="I79:I81"/>
    <mergeCell ref="D80:F80"/>
    <mergeCell ref="D79:F79"/>
    <mergeCell ref="A77:B77"/>
    <mergeCell ref="A78:B78"/>
    <mergeCell ref="B79:B81"/>
    <mergeCell ref="C79:C81"/>
    <mergeCell ref="A86:C86"/>
    <mergeCell ref="A95:C95"/>
    <mergeCell ref="A99:C99"/>
    <mergeCell ref="H79:H81"/>
    <mergeCell ref="A106:C106"/>
    <mergeCell ref="A101:B101"/>
    <mergeCell ref="A98:C98"/>
    <mergeCell ref="A100:B100"/>
    <mergeCell ref="A82:C82"/>
    <mergeCell ref="A94:C94"/>
    <mergeCell ref="A87:C87"/>
    <mergeCell ref="A102:C102"/>
  </mergeCells>
  <phoneticPr fontId="22" type="noConversion"/>
  <pageMargins left="0.7" right="0.7" top="0.75" bottom="0.75" header="0.3" footer="0.3"/>
  <pageSetup paperSize="3" orientation="portrait" verticalDpi="300" r:id="rId1"/>
  <rowBreaks count="2" manualBreakCount="2">
    <brk id="52" max="16383" man="1"/>
    <brk id="1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E817-D37B-4E06-BDA8-4EBAAA5F2FD5}">
  <dimension ref="A1:J122"/>
  <sheetViews>
    <sheetView tabSelected="1" topLeftCell="A30" zoomScale="70" zoomScaleNormal="70" workbookViewId="0">
      <selection activeCell="P68" sqref="P68"/>
    </sheetView>
  </sheetViews>
  <sheetFormatPr defaultRowHeight="18.75" x14ac:dyDescent="0.3"/>
  <cols>
    <col min="2" max="2" width="47.42578125" style="97" customWidth="1"/>
    <col min="3" max="3" width="9.140625" style="105"/>
    <col min="4" max="6" width="9.28515625" bestFit="1" customWidth="1"/>
    <col min="7" max="7" width="9.5703125" bestFit="1" customWidth="1"/>
    <col min="9" max="9" width="9.140625" style="105"/>
  </cols>
  <sheetData>
    <row r="1" spans="1:10" s="184" customFormat="1" ht="15.75" x14ac:dyDescent="0.25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84" customFormat="1" ht="15.75" x14ac:dyDescent="0.25">
      <c r="A2" s="183"/>
      <c r="B2" s="183" t="s">
        <v>227</v>
      </c>
      <c r="C2" s="183"/>
      <c r="D2" s="183"/>
      <c r="E2" s="183"/>
      <c r="F2" s="183"/>
      <c r="G2" s="183"/>
      <c r="H2" s="183"/>
      <c r="I2" s="183"/>
      <c r="J2" s="183"/>
    </row>
    <row r="3" spans="1:10" s="184" customFormat="1" ht="15.75" x14ac:dyDescent="0.25">
      <c r="A3" s="183"/>
      <c r="B3" s="183" t="s">
        <v>232</v>
      </c>
      <c r="C3" s="183"/>
      <c r="D3" s="183"/>
      <c r="E3" s="183"/>
      <c r="F3" s="183"/>
      <c r="G3" s="183" t="s">
        <v>228</v>
      </c>
      <c r="H3" s="183"/>
      <c r="I3" s="183"/>
      <c r="J3" s="183"/>
    </row>
    <row r="4" spans="1:10" s="184" customFormat="1" ht="15.75" x14ac:dyDescent="0.25">
      <c r="A4" s="183"/>
      <c r="B4" s="183" t="s">
        <v>229</v>
      </c>
      <c r="C4" s="183"/>
      <c r="D4" s="183"/>
      <c r="E4" s="183"/>
      <c r="F4" s="183"/>
      <c r="G4" s="183" t="s">
        <v>230</v>
      </c>
      <c r="H4" s="183"/>
      <c r="I4" s="183"/>
      <c r="J4" s="183"/>
    </row>
    <row r="5" spans="1:10" ht="16.5" thickBot="1" x14ac:dyDescent="0.3">
      <c r="A5" s="185" t="s">
        <v>231</v>
      </c>
      <c r="B5"/>
      <c r="C5"/>
      <c r="I5"/>
    </row>
    <row r="6" spans="1:10" ht="15.75" thickBot="1" x14ac:dyDescent="0.3">
      <c r="A6" s="197" t="s">
        <v>0</v>
      </c>
      <c r="B6" s="198"/>
      <c r="C6" s="63"/>
      <c r="D6" s="1"/>
      <c r="E6" s="1"/>
      <c r="F6" s="1"/>
      <c r="G6" s="1"/>
      <c r="H6" s="1"/>
      <c r="I6" s="64"/>
    </row>
    <row r="7" spans="1:10" ht="79.5" thickBot="1" x14ac:dyDescent="0.3">
      <c r="A7" s="2" t="s">
        <v>1</v>
      </c>
      <c r="B7" s="206" t="s">
        <v>2</v>
      </c>
      <c r="C7" s="209" t="s">
        <v>3</v>
      </c>
      <c r="D7" s="215" t="s">
        <v>4</v>
      </c>
      <c r="E7" s="216"/>
      <c r="F7" s="217"/>
      <c r="G7" s="3" t="s">
        <v>5</v>
      </c>
      <c r="H7" s="191" t="s">
        <v>6</v>
      </c>
      <c r="I7" s="212" t="s">
        <v>7</v>
      </c>
    </row>
    <row r="8" spans="1:10" ht="16.5" thickBot="1" x14ac:dyDescent="0.3">
      <c r="A8" s="4" t="s">
        <v>8</v>
      </c>
      <c r="B8" s="207"/>
      <c r="C8" s="210"/>
      <c r="D8" s="215"/>
      <c r="E8" s="216"/>
      <c r="F8" s="217"/>
      <c r="G8" s="5" t="s">
        <v>9</v>
      </c>
      <c r="H8" s="192"/>
      <c r="I8" s="213"/>
    </row>
    <row r="9" spans="1:10" ht="32.25" thickBot="1" x14ac:dyDescent="0.3">
      <c r="A9" s="6"/>
      <c r="B9" s="208"/>
      <c r="C9" s="211"/>
      <c r="D9" s="7" t="s">
        <v>10</v>
      </c>
      <c r="E9" s="7" t="s">
        <v>11</v>
      </c>
      <c r="F9" s="7" t="s">
        <v>12</v>
      </c>
      <c r="G9" s="8"/>
      <c r="H9" s="193"/>
      <c r="I9" s="214"/>
    </row>
    <row r="10" spans="1:10" ht="16.5" thickBot="1" x14ac:dyDescent="0.3">
      <c r="A10" s="204" t="s">
        <v>13</v>
      </c>
      <c r="B10" s="205"/>
      <c r="C10" s="205"/>
      <c r="D10" s="65"/>
      <c r="E10" s="65"/>
      <c r="F10" s="65"/>
      <c r="G10" s="66"/>
      <c r="H10" s="67"/>
      <c r="I10" s="68"/>
    </row>
    <row r="11" spans="1:10" ht="19.5" thickBot="1" x14ac:dyDescent="0.35">
      <c r="A11" s="174" t="s">
        <v>187</v>
      </c>
      <c r="B11" s="175" t="s">
        <v>188</v>
      </c>
      <c r="C11" s="39" t="s">
        <v>189</v>
      </c>
      <c r="D11" s="144">
        <v>2.92</v>
      </c>
      <c r="E11" s="144">
        <v>3.24</v>
      </c>
      <c r="F11" s="144">
        <v>22.28</v>
      </c>
      <c r="G11" s="145">
        <v>229.2</v>
      </c>
      <c r="H11" s="52" t="s">
        <v>20</v>
      </c>
      <c r="I11" s="22"/>
    </row>
    <row r="12" spans="1:10" ht="19.5" thickBot="1" x14ac:dyDescent="0.3">
      <c r="A12" s="109" t="s">
        <v>129</v>
      </c>
      <c r="B12" s="87" t="s">
        <v>130</v>
      </c>
      <c r="C12" s="48" t="s">
        <v>70</v>
      </c>
      <c r="D12" s="152">
        <v>0.54</v>
      </c>
      <c r="E12" s="153">
        <v>0.12</v>
      </c>
      <c r="F12" s="153">
        <v>2.34</v>
      </c>
      <c r="G12" s="145">
        <v>10.8</v>
      </c>
      <c r="H12" s="14">
        <v>0</v>
      </c>
      <c r="I12" s="22"/>
    </row>
    <row r="13" spans="1:10" ht="19.5" thickBot="1" x14ac:dyDescent="0.3">
      <c r="A13" s="15" t="s">
        <v>190</v>
      </c>
      <c r="B13" s="176" t="s">
        <v>191</v>
      </c>
      <c r="C13" s="43" t="s">
        <v>80</v>
      </c>
      <c r="D13" s="144">
        <v>2.38</v>
      </c>
      <c r="E13" s="144">
        <v>2.02</v>
      </c>
      <c r="F13" s="144">
        <v>8.74</v>
      </c>
      <c r="G13" s="145">
        <v>64.8</v>
      </c>
      <c r="H13" s="14" t="s">
        <v>20</v>
      </c>
      <c r="I13" s="22"/>
    </row>
    <row r="14" spans="1:10" ht="19.5" thickBot="1" x14ac:dyDescent="0.3">
      <c r="A14" s="15" t="s">
        <v>14</v>
      </c>
      <c r="B14" s="83" t="s">
        <v>118</v>
      </c>
      <c r="C14" s="58" t="s">
        <v>32</v>
      </c>
      <c r="D14" s="154">
        <v>0</v>
      </c>
      <c r="E14" s="155">
        <v>0</v>
      </c>
      <c r="F14" s="154">
        <v>0</v>
      </c>
      <c r="G14" s="146">
        <v>0</v>
      </c>
      <c r="H14" s="18">
        <v>0</v>
      </c>
      <c r="I14" s="22"/>
    </row>
    <row r="15" spans="1:10" ht="16.5" thickBot="1" x14ac:dyDescent="0.3">
      <c r="A15" s="194" t="s">
        <v>15</v>
      </c>
      <c r="B15" s="195"/>
      <c r="C15" s="196"/>
      <c r="D15" s="54">
        <f>SUM(D11:D14)</f>
        <v>5.84</v>
      </c>
      <c r="E15" s="54">
        <f>SUM(E11:E14)</f>
        <v>5.3800000000000008</v>
      </c>
      <c r="F15" s="54">
        <f>SUM(F11:F14)</f>
        <v>33.36</v>
      </c>
      <c r="G15" s="54">
        <f>SUM(G11:G14)</f>
        <v>304.8</v>
      </c>
      <c r="H15" s="14"/>
      <c r="I15" s="22"/>
    </row>
    <row r="16" spans="1:10" ht="16.5" thickBot="1" x14ac:dyDescent="0.3">
      <c r="A16" s="186" t="s">
        <v>16</v>
      </c>
      <c r="B16" s="187"/>
      <c r="C16" s="187"/>
      <c r="D16" s="76"/>
      <c r="E16" s="76"/>
      <c r="F16" s="76"/>
      <c r="G16" s="77"/>
      <c r="H16" s="67"/>
      <c r="I16" s="68"/>
    </row>
    <row r="17" spans="1:9" ht="19.5" thickBot="1" x14ac:dyDescent="0.35">
      <c r="A17" s="114" t="s">
        <v>73</v>
      </c>
      <c r="B17" s="78" t="s">
        <v>119</v>
      </c>
      <c r="C17" s="89" t="s">
        <v>58</v>
      </c>
      <c r="D17" s="156">
        <v>7.1619230769230766</v>
      </c>
      <c r="E17" s="149">
        <v>8.7850000000000001</v>
      </c>
      <c r="F17" s="149">
        <v>8.8973076923076917</v>
      </c>
      <c r="G17" s="120">
        <v>151.91192307692307</v>
      </c>
      <c r="H17" s="14" t="s">
        <v>108</v>
      </c>
      <c r="I17" s="90"/>
    </row>
    <row r="18" spans="1:9" ht="38.25" thickBot="1" x14ac:dyDescent="0.3">
      <c r="A18" s="20" t="s">
        <v>120</v>
      </c>
      <c r="B18" s="157" t="s">
        <v>154</v>
      </c>
      <c r="C18" s="79" t="s">
        <v>58</v>
      </c>
      <c r="D18" s="121">
        <v>5.3078571428571433</v>
      </c>
      <c r="E18" s="158">
        <v>6.2564285714285708</v>
      </c>
      <c r="F18" s="158">
        <v>47.249999999999993</v>
      </c>
      <c r="G18" s="120">
        <v>269.99357142857144</v>
      </c>
      <c r="H18" s="14">
        <v>0</v>
      </c>
      <c r="I18" s="22"/>
    </row>
    <row r="19" spans="1:9" ht="38.25" thickBot="1" x14ac:dyDescent="0.3">
      <c r="A19" s="30" t="s">
        <v>121</v>
      </c>
      <c r="B19" s="87" t="s">
        <v>122</v>
      </c>
      <c r="C19" s="89" t="s">
        <v>57</v>
      </c>
      <c r="D19" s="153">
        <v>0.75891891891891894</v>
      </c>
      <c r="E19" s="153">
        <v>2.5391891891891891</v>
      </c>
      <c r="F19" s="153">
        <v>2.8397297297297297</v>
      </c>
      <c r="G19" s="145">
        <v>35.950810810810808</v>
      </c>
      <c r="H19" s="14">
        <v>0</v>
      </c>
      <c r="I19" s="90"/>
    </row>
    <row r="20" spans="1:9" ht="19.5" thickBot="1" x14ac:dyDescent="0.3">
      <c r="A20" s="140" t="s">
        <v>34</v>
      </c>
      <c r="B20" s="88" t="s">
        <v>42</v>
      </c>
      <c r="C20" s="89" t="s">
        <v>80</v>
      </c>
      <c r="D20" s="153">
        <v>2.4</v>
      </c>
      <c r="E20" s="153">
        <v>0.72</v>
      </c>
      <c r="F20" s="153">
        <v>9.1999999999999993</v>
      </c>
      <c r="G20" s="145">
        <v>55.2</v>
      </c>
      <c r="H20" s="14" t="s">
        <v>20</v>
      </c>
      <c r="I20" s="90"/>
    </row>
    <row r="21" spans="1:9" ht="19.5" thickBot="1" x14ac:dyDescent="0.35">
      <c r="A21" s="44" t="s">
        <v>123</v>
      </c>
      <c r="B21" s="45" t="s">
        <v>109</v>
      </c>
      <c r="C21" s="80" t="s">
        <v>58</v>
      </c>
      <c r="D21" s="121">
        <v>0.25</v>
      </c>
      <c r="E21" s="158">
        <v>0.05</v>
      </c>
      <c r="F21" s="158">
        <v>4.83</v>
      </c>
      <c r="G21" s="120">
        <v>20.75</v>
      </c>
      <c r="H21" s="14">
        <v>0</v>
      </c>
      <c r="I21" s="90"/>
    </row>
    <row r="22" spans="1:9" ht="16.5" thickBot="1" x14ac:dyDescent="0.3">
      <c r="A22" s="194" t="s">
        <v>15</v>
      </c>
      <c r="B22" s="200"/>
      <c r="C22" s="201"/>
      <c r="D22" s="54">
        <f>SUM(D17:D21)</f>
        <v>15.878699138699139</v>
      </c>
      <c r="E22" s="54">
        <f>SUM(E17:E21)</f>
        <v>18.350617760617762</v>
      </c>
      <c r="F22" s="54">
        <f>SUM(F17:F21)</f>
        <v>73.017037422037419</v>
      </c>
      <c r="G22" s="54">
        <f>SUM(G17:G21)</f>
        <v>533.80630531630538</v>
      </c>
      <c r="H22" s="14"/>
      <c r="I22" s="22"/>
    </row>
    <row r="23" spans="1:9" ht="16.5" thickBot="1" x14ac:dyDescent="0.3">
      <c r="A23" s="186" t="s">
        <v>48</v>
      </c>
      <c r="B23" s="187"/>
      <c r="C23" s="187"/>
      <c r="D23" s="76"/>
      <c r="E23" s="76"/>
      <c r="F23" s="76"/>
      <c r="G23" s="77"/>
      <c r="H23" s="67"/>
      <c r="I23" s="68"/>
    </row>
    <row r="24" spans="1:9" ht="19.5" thickBot="1" x14ac:dyDescent="0.3">
      <c r="A24" s="20" t="s">
        <v>193</v>
      </c>
      <c r="B24" s="83" t="s">
        <v>192</v>
      </c>
      <c r="C24" s="84">
        <v>250</v>
      </c>
      <c r="D24" s="117">
        <v>4.41</v>
      </c>
      <c r="E24" s="117">
        <v>3.4</v>
      </c>
      <c r="F24" s="117">
        <v>37.43</v>
      </c>
      <c r="G24" s="120">
        <v>203.57999999999998</v>
      </c>
      <c r="H24" s="14"/>
      <c r="I24" s="22"/>
    </row>
    <row r="25" spans="1:9" ht="19.5" thickBot="1" x14ac:dyDescent="0.3">
      <c r="A25" s="159" t="s">
        <v>131</v>
      </c>
      <c r="B25" s="160" t="s">
        <v>77</v>
      </c>
      <c r="C25" s="161" t="s">
        <v>80</v>
      </c>
      <c r="D25" s="116">
        <v>1.7</v>
      </c>
      <c r="E25" s="117">
        <v>0.7</v>
      </c>
      <c r="F25" s="117">
        <v>9</v>
      </c>
      <c r="G25" s="120">
        <v>51</v>
      </c>
      <c r="H25" s="26" t="s">
        <v>20</v>
      </c>
      <c r="I25" s="22"/>
    </row>
    <row r="26" spans="1:9" ht="19.5" thickBot="1" x14ac:dyDescent="0.3">
      <c r="A26" s="140" t="s">
        <v>34</v>
      </c>
      <c r="B26" s="88" t="s">
        <v>42</v>
      </c>
      <c r="C26" s="89" t="s">
        <v>80</v>
      </c>
      <c r="D26" s="153">
        <v>2.4</v>
      </c>
      <c r="E26" s="153">
        <v>0.72</v>
      </c>
      <c r="F26" s="153">
        <v>9.1999999999999993</v>
      </c>
      <c r="G26" s="145">
        <v>55.2</v>
      </c>
      <c r="H26" s="14" t="s">
        <v>20</v>
      </c>
      <c r="I26" s="90"/>
    </row>
    <row r="27" spans="1:9" ht="19.5" thickBot="1" x14ac:dyDescent="0.3">
      <c r="A27" s="27" t="s">
        <v>14</v>
      </c>
      <c r="B27" s="28" t="s">
        <v>49</v>
      </c>
      <c r="C27" s="29" t="s">
        <v>32</v>
      </c>
      <c r="D27" s="121">
        <v>0</v>
      </c>
      <c r="E27" s="158">
        <v>0</v>
      </c>
      <c r="F27" s="158">
        <v>0</v>
      </c>
      <c r="G27" s="120">
        <v>0</v>
      </c>
      <c r="H27" s="26">
        <v>0</v>
      </c>
      <c r="I27" s="14"/>
    </row>
    <row r="28" spans="1:9" ht="16.5" thickBot="1" x14ac:dyDescent="0.3">
      <c r="A28" s="199" t="s">
        <v>15</v>
      </c>
      <c r="B28" s="200"/>
      <c r="C28" s="201"/>
      <c r="D28" s="54">
        <f>SUM(D24:D27)</f>
        <v>8.51</v>
      </c>
      <c r="E28" s="54">
        <f>SUM(E24:E27)</f>
        <v>4.8199999999999994</v>
      </c>
      <c r="F28" s="54">
        <f>SUM(F24:F27)</f>
        <v>55.629999999999995</v>
      </c>
      <c r="G28" s="54">
        <f>SUM(G24:G27)</f>
        <v>309.77999999999997</v>
      </c>
      <c r="H28" s="14"/>
      <c r="I28" s="22"/>
    </row>
    <row r="29" spans="1:9" ht="16.5" thickBot="1" x14ac:dyDescent="0.3">
      <c r="A29" s="188" t="s">
        <v>21</v>
      </c>
      <c r="B29" s="189"/>
      <c r="C29" s="190"/>
      <c r="D29" s="31">
        <f>D28+D22+D15</f>
        <v>30.228699138699138</v>
      </c>
      <c r="E29" s="31">
        <f>E28+E22+E15</f>
        <v>28.550617760617762</v>
      </c>
      <c r="F29" s="56">
        <f>F28+F22+F15</f>
        <v>162.0070374220374</v>
      </c>
      <c r="G29" s="31">
        <f>G28+G22+G15</f>
        <v>1148.3863053163054</v>
      </c>
      <c r="H29" s="32"/>
      <c r="I29" s="85"/>
    </row>
    <row r="30" spans="1:9" ht="32.25" thickBot="1" x14ac:dyDescent="0.3">
      <c r="A30" s="202" t="s">
        <v>22</v>
      </c>
      <c r="B30" s="203"/>
      <c r="C30" s="86"/>
      <c r="D30" s="33" t="s">
        <v>23</v>
      </c>
      <c r="E30" s="33" t="s">
        <v>24</v>
      </c>
      <c r="F30" s="33" t="s">
        <v>25</v>
      </c>
      <c r="G30" s="34" t="s">
        <v>26</v>
      </c>
      <c r="H30" s="35"/>
      <c r="I30" s="36" t="s">
        <v>184</v>
      </c>
    </row>
    <row r="31" spans="1:9" ht="19.5" thickBot="1" x14ac:dyDescent="0.35"/>
    <row r="32" spans="1:9" ht="15.75" thickBot="1" x14ac:dyDescent="0.3">
      <c r="A32" s="197" t="s">
        <v>27</v>
      </c>
      <c r="B32" s="198"/>
      <c r="C32" s="63"/>
      <c r="D32" s="1"/>
      <c r="E32" s="1"/>
      <c r="F32" s="1"/>
      <c r="G32" s="1"/>
      <c r="H32" s="1"/>
      <c r="I32" s="64"/>
    </row>
    <row r="33" spans="1:9" ht="79.5" hidden="1" thickBot="1" x14ac:dyDescent="0.3">
      <c r="A33" s="2" t="s">
        <v>1</v>
      </c>
      <c r="B33" s="206" t="s">
        <v>2</v>
      </c>
      <c r="C33" s="209" t="s">
        <v>3</v>
      </c>
      <c r="D33" s="215" t="s">
        <v>4</v>
      </c>
      <c r="E33" s="216"/>
      <c r="F33" s="217"/>
      <c r="G33" s="3" t="s">
        <v>5</v>
      </c>
      <c r="H33" s="191" t="s">
        <v>6</v>
      </c>
      <c r="I33" s="212" t="s">
        <v>7</v>
      </c>
    </row>
    <row r="34" spans="1:9" ht="16.5" hidden="1" thickBot="1" x14ac:dyDescent="0.3">
      <c r="A34" s="4" t="s">
        <v>8</v>
      </c>
      <c r="B34" s="207"/>
      <c r="C34" s="210"/>
      <c r="D34" s="215"/>
      <c r="E34" s="216"/>
      <c r="F34" s="217"/>
      <c r="G34" s="5" t="s">
        <v>9</v>
      </c>
      <c r="H34" s="192"/>
      <c r="I34" s="213"/>
    </row>
    <row r="35" spans="1:9" ht="32.25" hidden="1" thickBot="1" x14ac:dyDescent="0.3">
      <c r="A35" s="6"/>
      <c r="B35" s="208"/>
      <c r="C35" s="211"/>
      <c r="D35" s="7" t="s">
        <v>10</v>
      </c>
      <c r="E35" s="7" t="s">
        <v>11</v>
      </c>
      <c r="F35" s="7" t="s">
        <v>12</v>
      </c>
      <c r="G35" s="8"/>
      <c r="H35" s="193"/>
      <c r="I35" s="214"/>
    </row>
    <row r="36" spans="1:9" ht="16.5" thickBot="1" x14ac:dyDescent="0.3">
      <c r="A36" s="204" t="s">
        <v>13</v>
      </c>
      <c r="B36" s="205"/>
      <c r="C36" s="205"/>
      <c r="D36" s="65"/>
      <c r="E36" s="65"/>
      <c r="F36" s="65"/>
      <c r="G36" s="66"/>
      <c r="H36" s="67"/>
      <c r="I36" s="68"/>
    </row>
    <row r="37" spans="1:9" ht="19.5" thickBot="1" x14ac:dyDescent="0.3">
      <c r="A37" s="46" t="s">
        <v>194</v>
      </c>
      <c r="B37" s="69" t="s">
        <v>200</v>
      </c>
      <c r="C37" s="70" t="s">
        <v>117</v>
      </c>
      <c r="D37" s="94">
        <v>4.82</v>
      </c>
      <c r="E37" s="62">
        <v>2.93</v>
      </c>
      <c r="F37" s="62">
        <v>36.774000000000001</v>
      </c>
      <c r="G37" s="9">
        <v>213</v>
      </c>
      <c r="H37" s="10"/>
      <c r="I37" s="22"/>
    </row>
    <row r="38" spans="1:9" ht="19.5" thickBot="1" x14ac:dyDescent="0.3">
      <c r="A38" s="37" t="s">
        <v>136</v>
      </c>
      <c r="B38" s="71" t="s">
        <v>77</v>
      </c>
      <c r="C38" s="43">
        <v>20</v>
      </c>
      <c r="D38" s="12">
        <v>1.7</v>
      </c>
      <c r="E38" s="13">
        <v>0.7</v>
      </c>
      <c r="F38" s="13">
        <v>9</v>
      </c>
      <c r="G38" s="9">
        <v>51</v>
      </c>
      <c r="H38" s="40" t="s">
        <v>20</v>
      </c>
      <c r="I38" s="10"/>
    </row>
    <row r="39" spans="1:9" ht="19.5" thickBot="1" x14ac:dyDescent="0.3">
      <c r="A39" s="15" t="s">
        <v>14</v>
      </c>
      <c r="B39" s="72" t="s">
        <v>61</v>
      </c>
      <c r="C39" s="73" t="s">
        <v>32</v>
      </c>
      <c r="D39" s="74">
        <v>0</v>
      </c>
      <c r="E39" s="75">
        <v>0</v>
      </c>
      <c r="F39" s="74">
        <v>0</v>
      </c>
      <c r="G39" s="17">
        <v>0</v>
      </c>
      <c r="H39" s="18">
        <v>0</v>
      </c>
      <c r="I39" s="22"/>
    </row>
    <row r="40" spans="1:9" ht="16.5" thickBot="1" x14ac:dyDescent="0.3">
      <c r="A40" s="194" t="s">
        <v>15</v>
      </c>
      <c r="B40" s="195"/>
      <c r="C40" s="196"/>
      <c r="D40" s="19">
        <f>SUM(D37:D39)</f>
        <v>6.5200000000000005</v>
      </c>
      <c r="E40" s="19">
        <f>SUM(E37:E39)</f>
        <v>3.63</v>
      </c>
      <c r="F40" s="19">
        <f>SUM(F37:F39)</f>
        <v>45.774000000000001</v>
      </c>
      <c r="G40" s="19">
        <f>SUM(G37:G39)</f>
        <v>264</v>
      </c>
      <c r="H40" s="14"/>
      <c r="I40" s="22"/>
    </row>
    <row r="41" spans="1:9" ht="16.5" thickBot="1" x14ac:dyDescent="0.3">
      <c r="A41" s="186" t="s">
        <v>16</v>
      </c>
      <c r="B41" s="187"/>
      <c r="C41" s="187"/>
      <c r="D41" s="76"/>
      <c r="E41" s="76"/>
      <c r="F41" s="76"/>
      <c r="G41" s="77"/>
      <c r="H41" s="67"/>
      <c r="I41" s="68"/>
    </row>
    <row r="42" spans="1:9" ht="19.5" thickBot="1" x14ac:dyDescent="0.35">
      <c r="A42" s="55" t="s">
        <v>137</v>
      </c>
      <c r="B42" s="45" t="s">
        <v>138</v>
      </c>
      <c r="C42" s="89" t="s">
        <v>58</v>
      </c>
      <c r="D42" s="118">
        <v>4.5350000000000001</v>
      </c>
      <c r="E42" s="117">
        <v>3.915</v>
      </c>
      <c r="F42" s="117">
        <v>5.6099999999999994</v>
      </c>
      <c r="G42" s="145">
        <v>70.820000000000007</v>
      </c>
      <c r="H42" s="49" t="s">
        <v>20</v>
      </c>
      <c r="I42" s="90"/>
    </row>
    <row r="43" spans="1:9" ht="16.5" thickBot="1" x14ac:dyDescent="0.3">
      <c r="A43" s="108" t="s">
        <v>195</v>
      </c>
      <c r="B43" s="46" t="s">
        <v>196</v>
      </c>
      <c r="C43" s="79">
        <v>80</v>
      </c>
      <c r="D43" s="150">
        <v>14.660000000000002</v>
      </c>
      <c r="E43" s="151">
        <v>10.746666666666666</v>
      </c>
      <c r="F43" s="151">
        <v>5.3199999999999994</v>
      </c>
      <c r="G43" s="120">
        <v>177.14</v>
      </c>
      <c r="H43" s="14" t="s">
        <v>20</v>
      </c>
      <c r="I43" s="90"/>
    </row>
    <row r="44" spans="1:9" ht="16.5" thickBot="1" x14ac:dyDescent="0.3">
      <c r="A44" s="108" t="s">
        <v>142</v>
      </c>
      <c r="B44" s="50" t="s">
        <v>143</v>
      </c>
      <c r="C44" s="162" t="s">
        <v>115</v>
      </c>
      <c r="D44" s="151">
        <v>1.173</v>
      </c>
      <c r="E44" s="151">
        <v>4.0979999999999999</v>
      </c>
      <c r="F44" s="151">
        <v>7.2289999999999992</v>
      </c>
      <c r="G44" s="120">
        <v>71.150000000000006</v>
      </c>
      <c r="H44" s="141" t="s">
        <v>20</v>
      </c>
      <c r="I44" s="90"/>
    </row>
    <row r="45" spans="1:9" ht="19.5" thickBot="1" x14ac:dyDescent="0.35">
      <c r="A45" s="55" t="s">
        <v>52</v>
      </c>
      <c r="B45" s="99" t="s">
        <v>53</v>
      </c>
      <c r="C45" s="98" t="s">
        <v>58</v>
      </c>
      <c r="D45" s="149">
        <v>3</v>
      </c>
      <c r="E45" s="149">
        <v>0.6</v>
      </c>
      <c r="F45" s="149">
        <v>24.3</v>
      </c>
      <c r="G45" s="120">
        <v>115.5</v>
      </c>
      <c r="H45" s="49"/>
      <c r="I45" s="90"/>
    </row>
    <row r="46" spans="1:9" ht="19.5" thickBot="1" x14ac:dyDescent="0.35">
      <c r="A46" s="55" t="s">
        <v>144</v>
      </c>
      <c r="B46" s="99" t="s">
        <v>145</v>
      </c>
      <c r="C46" s="98" t="s">
        <v>57</v>
      </c>
      <c r="D46" s="112">
        <v>0.64331122166943067</v>
      </c>
      <c r="E46" s="112">
        <v>3.0998652570480929</v>
      </c>
      <c r="F46" s="112">
        <v>2.1729892205638475</v>
      </c>
      <c r="G46" s="145">
        <v>37.839880458817028</v>
      </c>
      <c r="H46" s="49">
        <v>0</v>
      </c>
      <c r="I46" s="90"/>
    </row>
    <row r="47" spans="1:9" ht="19.5" thickBot="1" x14ac:dyDescent="0.35">
      <c r="A47" s="55" t="s">
        <v>146</v>
      </c>
      <c r="B47" s="99" t="s">
        <v>46</v>
      </c>
      <c r="C47" s="89" t="s">
        <v>80</v>
      </c>
      <c r="D47" s="118">
        <v>1.66</v>
      </c>
      <c r="E47" s="118">
        <v>0.28000000000000003</v>
      </c>
      <c r="F47" s="118">
        <v>9.6</v>
      </c>
      <c r="G47" s="145">
        <v>49.4</v>
      </c>
      <c r="H47" s="49" t="s">
        <v>20</v>
      </c>
      <c r="I47" s="90"/>
    </row>
    <row r="48" spans="1:9" ht="19.5" thickBot="1" x14ac:dyDescent="0.35">
      <c r="A48" s="110" t="s">
        <v>18</v>
      </c>
      <c r="B48" s="81" t="s">
        <v>19</v>
      </c>
      <c r="C48" s="82" t="s">
        <v>58</v>
      </c>
      <c r="D48" s="163">
        <v>0</v>
      </c>
      <c r="E48" s="163">
        <v>0</v>
      </c>
      <c r="F48" s="163">
        <v>12.375</v>
      </c>
      <c r="G48" s="164">
        <v>49.5</v>
      </c>
      <c r="H48" s="14">
        <v>0</v>
      </c>
      <c r="I48" s="90"/>
    </row>
    <row r="49" spans="1:9" ht="16.5" thickBot="1" x14ac:dyDescent="0.3">
      <c r="A49" s="194" t="s">
        <v>15</v>
      </c>
      <c r="B49" s="200"/>
      <c r="C49" s="201"/>
      <c r="D49" s="54">
        <f>SUM(D42:D48)</f>
        <v>25.671311221669434</v>
      </c>
      <c r="E49" s="54">
        <f>SUM(E42:E48)</f>
        <v>22.739531923714761</v>
      </c>
      <c r="F49" s="54">
        <f>SUM(F42:F48)</f>
        <v>66.606989220563861</v>
      </c>
      <c r="G49" s="54">
        <f>SUM(G42:G48)</f>
        <v>571.3498804588171</v>
      </c>
      <c r="H49" s="14"/>
      <c r="I49" s="22"/>
    </row>
    <row r="50" spans="1:9" ht="16.5" thickBot="1" x14ac:dyDescent="0.3">
      <c r="A50" s="186" t="s">
        <v>48</v>
      </c>
      <c r="B50" s="187"/>
      <c r="C50" s="187"/>
      <c r="D50" s="76"/>
      <c r="E50" s="76"/>
      <c r="F50" s="76"/>
      <c r="G50" s="77"/>
      <c r="H50" s="67"/>
      <c r="I50" s="68"/>
    </row>
    <row r="51" spans="1:9" ht="19.5" thickBot="1" x14ac:dyDescent="0.3">
      <c r="A51" s="20" t="s">
        <v>197</v>
      </c>
      <c r="B51" s="83" t="s">
        <v>198</v>
      </c>
      <c r="C51" s="84" t="s">
        <v>116</v>
      </c>
      <c r="D51" s="94">
        <v>1.5</v>
      </c>
      <c r="E51" s="62">
        <v>2.2559999999999998</v>
      </c>
      <c r="F51" s="62">
        <v>22.330000000000002</v>
      </c>
      <c r="G51" s="9">
        <v>124.66000000000001</v>
      </c>
      <c r="H51" s="14"/>
      <c r="I51" s="22"/>
    </row>
    <row r="52" spans="1:9" ht="19.5" thickBot="1" x14ac:dyDescent="0.3">
      <c r="A52" s="27" t="s">
        <v>14</v>
      </c>
      <c r="B52" s="28" t="s">
        <v>110</v>
      </c>
      <c r="C52" s="29" t="s">
        <v>32</v>
      </c>
      <c r="D52" s="21">
        <v>0</v>
      </c>
      <c r="E52" s="24">
        <v>0</v>
      </c>
      <c r="F52" s="24">
        <v>0</v>
      </c>
      <c r="G52" s="25">
        <v>0</v>
      </c>
      <c r="H52" s="26">
        <v>0</v>
      </c>
      <c r="I52" s="14"/>
    </row>
    <row r="53" spans="1:9" ht="16.5" thickBot="1" x14ac:dyDescent="0.3">
      <c r="A53" s="199" t="s">
        <v>15</v>
      </c>
      <c r="B53" s="200"/>
      <c r="C53" s="201"/>
      <c r="D53" s="23">
        <f>SUM(D51:D52)</f>
        <v>1.5</v>
      </c>
      <c r="E53" s="23">
        <f>SUM(E51:E52)</f>
        <v>2.2559999999999998</v>
      </c>
      <c r="F53" s="19">
        <f>SUM(F51:F52)</f>
        <v>22.330000000000002</v>
      </c>
      <c r="G53" s="19">
        <f>SUM(G51:G52)</f>
        <v>124.66000000000001</v>
      </c>
      <c r="H53" s="14"/>
      <c r="I53" s="22"/>
    </row>
    <row r="54" spans="1:9" ht="16.5" thickBot="1" x14ac:dyDescent="0.3">
      <c r="A54" s="188" t="s">
        <v>21</v>
      </c>
      <c r="B54" s="189"/>
      <c r="C54" s="190"/>
      <c r="D54" s="31">
        <f>D53+D49+D40</f>
        <v>33.691311221669437</v>
      </c>
      <c r="E54" s="31">
        <f>E53+E49+E40</f>
        <v>28.62553192371476</v>
      </c>
      <c r="F54" s="56">
        <f>F53+F49+F40</f>
        <v>134.71098922056387</v>
      </c>
      <c r="G54" s="56">
        <f>G53+G49+G40</f>
        <v>960.00988045881707</v>
      </c>
      <c r="H54" s="32"/>
      <c r="I54" s="85"/>
    </row>
    <row r="55" spans="1:9" ht="32.25" thickBot="1" x14ac:dyDescent="0.3">
      <c r="A55" s="202" t="s">
        <v>22</v>
      </c>
      <c r="B55" s="203"/>
      <c r="C55" s="86"/>
      <c r="D55" s="33" t="s">
        <v>23</v>
      </c>
      <c r="E55" s="33" t="s">
        <v>24</v>
      </c>
      <c r="F55" s="33" t="s">
        <v>25</v>
      </c>
      <c r="G55" s="34" t="s">
        <v>26</v>
      </c>
      <c r="H55" s="35"/>
      <c r="I55" s="36" t="s">
        <v>199</v>
      </c>
    </row>
    <row r="56" spans="1:9" ht="15.75" thickBot="1" x14ac:dyDescent="0.3">
      <c r="A56" s="197" t="s">
        <v>36</v>
      </c>
      <c r="B56" s="198"/>
      <c r="C56" s="63"/>
      <c r="D56" s="1"/>
      <c r="E56" s="1"/>
      <c r="F56" s="1"/>
      <c r="G56" s="1"/>
      <c r="H56" s="1"/>
      <c r="I56" s="64"/>
    </row>
    <row r="57" spans="1:9" ht="16.5" thickBot="1" x14ac:dyDescent="0.3">
      <c r="A57" s="204" t="s">
        <v>13</v>
      </c>
      <c r="B57" s="205"/>
      <c r="C57" s="205"/>
      <c r="D57" s="65"/>
      <c r="E57" s="65"/>
      <c r="F57" s="65"/>
      <c r="G57" s="66"/>
      <c r="H57" s="67"/>
      <c r="I57" s="68"/>
    </row>
    <row r="58" spans="1:9" ht="19.5" thickBot="1" x14ac:dyDescent="0.3">
      <c r="A58" s="177" t="s">
        <v>201</v>
      </c>
      <c r="B58" s="178" t="s">
        <v>202</v>
      </c>
      <c r="C58" s="179" t="s">
        <v>117</v>
      </c>
      <c r="D58" s="118">
        <v>4</v>
      </c>
      <c r="E58" s="118">
        <v>1.8</v>
      </c>
      <c r="F58" s="118">
        <v>30.49</v>
      </c>
      <c r="G58" s="145">
        <v>163.98</v>
      </c>
      <c r="H58" s="10" t="s">
        <v>203</v>
      </c>
      <c r="I58" s="14"/>
    </row>
    <row r="59" spans="1:9" ht="19.5" thickBot="1" x14ac:dyDescent="0.3">
      <c r="A59" s="159" t="s">
        <v>131</v>
      </c>
      <c r="B59" s="160" t="s">
        <v>77</v>
      </c>
      <c r="C59" s="161" t="s">
        <v>80</v>
      </c>
      <c r="D59" s="116">
        <v>1.7</v>
      </c>
      <c r="E59" s="117">
        <v>0.7</v>
      </c>
      <c r="F59" s="117">
        <v>9</v>
      </c>
      <c r="G59" s="120">
        <v>51</v>
      </c>
      <c r="H59" s="26" t="s">
        <v>20</v>
      </c>
      <c r="I59" s="22"/>
    </row>
    <row r="60" spans="1:9" ht="19.5" thickBot="1" x14ac:dyDescent="0.3">
      <c r="A60" s="15" t="s">
        <v>14</v>
      </c>
      <c r="B60" s="83" t="s">
        <v>45</v>
      </c>
      <c r="C60" s="58" t="s">
        <v>32</v>
      </c>
      <c r="D60" s="154">
        <v>0</v>
      </c>
      <c r="E60" s="155">
        <v>0</v>
      </c>
      <c r="F60" s="154">
        <v>0</v>
      </c>
      <c r="G60" s="146">
        <v>0</v>
      </c>
      <c r="H60" s="18">
        <v>0</v>
      </c>
      <c r="I60" s="22"/>
    </row>
    <row r="61" spans="1:9" ht="16.5" thickBot="1" x14ac:dyDescent="0.3">
      <c r="A61" s="194" t="s">
        <v>15</v>
      </c>
      <c r="B61" s="195"/>
      <c r="C61" s="196"/>
      <c r="D61" s="54">
        <f>SUM(D58:D60)</f>
        <v>5.7</v>
      </c>
      <c r="E61" s="54">
        <f>SUM(E58:E60)</f>
        <v>2.5</v>
      </c>
      <c r="F61" s="54">
        <f>SUM(F58:F60)</f>
        <v>39.489999999999995</v>
      </c>
      <c r="G61" s="54">
        <f>SUM(G58:G60)</f>
        <v>214.98</v>
      </c>
      <c r="H61" s="14"/>
      <c r="I61" s="22"/>
    </row>
    <row r="62" spans="1:9" ht="16.5" thickBot="1" x14ac:dyDescent="0.3">
      <c r="A62" s="186" t="s">
        <v>16</v>
      </c>
      <c r="B62" s="187"/>
      <c r="C62" s="187"/>
      <c r="D62" s="76"/>
      <c r="E62" s="76"/>
      <c r="F62" s="76"/>
      <c r="G62" s="77"/>
      <c r="H62" s="67"/>
      <c r="I62" s="68"/>
    </row>
    <row r="63" spans="1:9" ht="16.5" customHeight="1" thickBot="1" x14ac:dyDescent="0.3">
      <c r="A63" s="55" t="s">
        <v>152</v>
      </c>
      <c r="B63" s="88" t="s">
        <v>204</v>
      </c>
      <c r="C63" s="89" t="s">
        <v>58</v>
      </c>
      <c r="D63" s="156">
        <v>5.106341708542713</v>
      </c>
      <c r="E63" s="149">
        <v>2.6854070351758796</v>
      </c>
      <c r="F63" s="149">
        <v>21.076005025125625</v>
      </c>
      <c r="G63" s="120">
        <v>128.99854271356782</v>
      </c>
      <c r="H63" s="49"/>
      <c r="I63" s="90"/>
    </row>
    <row r="64" spans="1:9" ht="19.5" thickBot="1" x14ac:dyDescent="0.3">
      <c r="A64" s="55" t="s">
        <v>205</v>
      </c>
      <c r="B64" s="88" t="s">
        <v>206</v>
      </c>
      <c r="C64" s="89">
        <v>80</v>
      </c>
      <c r="D64" s="112">
        <v>9.26</v>
      </c>
      <c r="E64" s="112">
        <v>16.140000000000004</v>
      </c>
      <c r="F64" s="112">
        <v>4.29</v>
      </c>
      <c r="G64" s="145">
        <v>200.93</v>
      </c>
      <c r="H64" s="49" t="s">
        <v>20</v>
      </c>
      <c r="I64" s="90"/>
    </row>
    <row r="65" spans="1:9" ht="19.5" thickBot="1" x14ac:dyDescent="0.35">
      <c r="A65" s="55" t="s">
        <v>155</v>
      </c>
      <c r="B65" s="45" t="s">
        <v>156</v>
      </c>
      <c r="C65" s="96">
        <v>150</v>
      </c>
      <c r="D65" s="115">
        <v>6.8799999999999981</v>
      </c>
      <c r="E65" s="115">
        <v>3.3533333333333331</v>
      </c>
      <c r="F65" s="115">
        <v>40.706666666666671</v>
      </c>
      <c r="G65" s="164">
        <v>223.94666666666666</v>
      </c>
      <c r="H65" s="49" t="s">
        <v>20</v>
      </c>
      <c r="I65" s="90"/>
    </row>
    <row r="66" spans="1:9" ht="19.5" thickBot="1" x14ac:dyDescent="0.3">
      <c r="A66" s="30" t="s">
        <v>123</v>
      </c>
      <c r="B66" s="42" t="s">
        <v>111</v>
      </c>
      <c r="C66" s="19" t="s">
        <v>58</v>
      </c>
      <c r="D66" s="144">
        <v>0.25</v>
      </c>
      <c r="E66" s="144">
        <v>0.05</v>
      </c>
      <c r="F66" s="144">
        <v>4.83</v>
      </c>
      <c r="G66" s="145">
        <v>20.75</v>
      </c>
      <c r="H66" s="14">
        <v>0</v>
      </c>
      <c r="I66" s="90"/>
    </row>
    <row r="67" spans="1:9" ht="19.5" thickBot="1" x14ac:dyDescent="0.35">
      <c r="A67" s="111" t="s">
        <v>65</v>
      </c>
      <c r="B67" s="45" t="s">
        <v>66</v>
      </c>
      <c r="C67" s="96" t="s">
        <v>57</v>
      </c>
      <c r="D67" s="153">
        <v>0.3</v>
      </c>
      <c r="E67" s="153">
        <v>2.95</v>
      </c>
      <c r="F67" s="153">
        <v>2.5</v>
      </c>
      <c r="G67" s="145">
        <v>37.519999999999996</v>
      </c>
      <c r="H67" s="49">
        <v>0</v>
      </c>
      <c r="I67" s="90"/>
    </row>
    <row r="68" spans="1:9" ht="19.5" thickBot="1" x14ac:dyDescent="0.35">
      <c r="A68" s="16" t="s">
        <v>34</v>
      </c>
      <c r="B68" s="45" t="s">
        <v>35</v>
      </c>
      <c r="C68" s="80" t="s">
        <v>47</v>
      </c>
      <c r="D68" s="116">
        <v>1.2</v>
      </c>
      <c r="E68" s="118">
        <v>0.36</v>
      </c>
      <c r="F68" s="118">
        <v>4.5999999999999996</v>
      </c>
      <c r="G68" s="145">
        <v>27.6</v>
      </c>
      <c r="H68" s="52" t="s">
        <v>20</v>
      </c>
      <c r="I68" s="90"/>
    </row>
    <row r="69" spans="1:9" ht="16.5" thickBot="1" x14ac:dyDescent="0.3">
      <c r="A69" s="194" t="s">
        <v>15</v>
      </c>
      <c r="B69" s="200"/>
      <c r="C69" s="201"/>
      <c r="D69" s="54">
        <f>SUM(D63:D68)</f>
        <v>22.996341708542712</v>
      </c>
      <c r="E69" s="54">
        <f>SUM(E63:E68)</f>
        <v>25.538740368509217</v>
      </c>
      <c r="F69" s="54">
        <f>SUM(F63:F68)</f>
        <v>78.002671691792287</v>
      </c>
      <c r="G69" s="54">
        <f>SUM(G63:G68)</f>
        <v>639.74520938023454</v>
      </c>
      <c r="H69" s="14"/>
      <c r="I69" s="22"/>
    </row>
    <row r="70" spans="1:9" ht="16.5" thickBot="1" x14ac:dyDescent="0.3">
      <c r="A70" s="186" t="s">
        <v>48</v>
      </c>
      <c r="B70" s="187"/>
      <c r="C70" s="187"/>
      <c r="D70" s="76"/>
      <c r="E70" s="76"/>
      <c r="F70" s="76"/>
      <c r="G70" s="77"/>
      <c r="H70" s="67"/>
      <c r="I70" s="68"/>
    </row>
    <row r="71" spans="1:9" ht="19.5" thickBot="1" x14ac:dyDescent="0.35">
      <c r="A71" s="114" t="s">
        <v>208</v>
      </c>
      <c r="B71" s="99" t="s">
        <v>207</v>
      </c>
      <c r="C71" s="98" t="s">
        <v>159</v>
      </c>
      <c r="D71" s="152">
        <v>6.0384000000000002</v>
      </c>
      <c r="E71" s="153">
        <v>3.0671999999999997</v>
      </c>
      <c r="F71" s="153">
        <v>34.385599999999997</v>
      </c>
      <c r="G71" s="145">
        <v>200.86399999999998</v>
      </c>
      <c r="H71" s="49"/>
      <c r="I71" s="90"/>
    </row>
    <row r="72" spans="1:9" ht="19.5" thickBot="1" x14ac:dyDescent="0.35">
      <c r="A72" s="59" t="s">
        <v>20</v>
      </c>
      <c r="B72" s="99" t="s">
        <v>33</v>
      </c>
      <c r="C72" s="29" t="s">
        <v>54</v>
      </c>
      <c r="D72" s="150">
        <v>0.8</v>
      </c>
      <c r="E72" s="153">
        <v>0.4</v>
      </c>
      <c r="F72" s="153">
        <v>11</v>
      </c>
      <c r="G72" s="145">
        <v>47</v>
      </c>
      <c r="H72" s="26"/>
      <c r="I72" s="14"/>
    </row>
    <row r="73" spans="1:9" ht="16.5" thickBot="1" x14ac:dyDescent="0.3">
      <c r="A73" s="199" t="s">
        <v>15</v>
      </c>
      <c r="B73" s="200"/>
      <c r="C73" s="201"/>
      <c r="D73" s="54">
        <f>SUM(D71:D72)</f>
        <v>6.8384</v>
      </c>
      <c r="E73" s="54">
        <f>SUM(E71:E72)</f>
        <v>3.4671999999999996</v>
      </c>
      <c r="F73" s="54">
        <f>SUM(F71:F72)</f>
        <v>45.385599999999997</v>
      </c>
      <c r="G73" s="54">
        <f>SUM(G71:G72)</f>
        <v>247.86399999999998</v>
      </c>
      <c r="H73" s="14"/>
      <c r="I73" s="22"/>
    </row>
    <row r="74" spans="1:9" ht="16.5" thickBot="1" x14ac:dyDescent="0.3">
      <c r="A74" s="188" t="s">
        <v>21</v>
      </c>
      <c r="B74" s="189"/>
      <c r="C74" s="190"/>
      <c r="D74" s="31">
        <f>D73+D69+D61</f>
        <v>35.534741708542711</v>
      </c>
      <c r="E74" s="56">
        <f>E73+E69+E61</f>
        <v>31.505940368509215</v>
      </c>
      <c r="F74" s="56">
        <f>F73+F69+F61</f>
        <v>162.87827169179229</v>
      </c>
      <c r="G74" s="56">
        <f>G73+G69+G61</f>
        <v>1102.5892093802345</v>
      </c>
      <c r="H74" s="32"/>
      <c r="I74" s="85"/>
    </row>
    <row r="75" spans="1:9" ht="32.25" thickBot="1" x14ac:dyDescent="0.3">
      <c r="A75" s="202" t="s">
        <v>22</v>
      </c>
      <c r="B75" s="203"/>
      <c r="C75" s="86"/>
      <c r="D75" s="33" t="s">
        <v>23</v>
      </c>
      <c r="E75" s="33" t="s">
        <v>24</v>
      </c>
      <c r="F75" s="33" t="s">
        <v>25</v>
      </c>
      <c r="G75" s="34" t="s">
        <v>26</v>
      </c>
      <c r="H75" s="35"/>
      <c r="I75" s="36" t="s">
        <v>209</v>
      </c>
    </row>
    <row r="76" spans="1:9" ht="15.75" thickBot="1" x14ac:dyDescent="0.3">
      <c r="A76" s="197" t="s">
        <v>39</v>
      </c>
      <c r="B76" s="198"/>
      <c r="C76" s="63"/>
      <c r="D76" s="1"/>
      <c r="E76" s="1"/>
      <c r="F76" s="1"/>
      <c r="G76" s="1"/>
      <c r="H76" s="1"/>
      <c r="I76" s="64"/>
    </row>
    <row r="77" spans="1:9" ht="79.5" hidden="1" thickBot="1" x14ac:dyDescent="0.3">
      <c r="A77" s="2" t="s">
        <v>1</v>
      </c>
      <c r="B77" s="206" t="s">
        <v>2</v>
      </c>
      <c r="C77" s="209" t="s">
        <v>3</v>
      </c>
      <c r="D77" s="215" t="s">
        <v>4</v>
      </c>
      <c r="E77" s="216"/>
      <c r="F77" s="217"/>
      <c r="G77" s="3" t="s">
        <v>5</v>
      </c>
      <c r="H77" s="191" t="s">
        <v>6</v>
      </c>
      <c r="I77" s="212" t="s">
        <v>7</v>
      </c>
    </row>
    <row r="78" spans="1:9" ht="16.5" hidden="1" thickBot="1" x14ac:dyDescent="0.3">
      <c r="A78" s="4" t="s">
        <v>8</v>
      </c>
      <c r="B78" s="207"/>
      <c r="C78" s="210"/>
      <c r="D78" s="215"/>
      <c r="E78" s="216"/>
      <c r="F78" s="217"/>
      <c r="G78" s="5" t="s">
        <v>9</v>
      </c>
      <c r="H78" s="192"/>
      <c r="I78" s="213"/>
    </row>
    <row r="79" spans="1:9" ht="32.25" hidden="1" thickBot="1" x14ac:dyDescent="0.3">
      <c r="A79" s="6"/>
      <c r="B79" s="208"/>
      <c r="C79" s="211"/>
      <c r="D79" s="7" t="s">
        <v>10</v>
      </c>
      <c r="E79" s="7" t="s">
        <v>11</v>
      </c>
      <c r="F79" s="7" t="s">
        <v>12</v>
      </c>
      <c r="G79" s="8"/>
      <c r="H79" s="193"/>
      <c r="I79" s="214"/>
    </row>
    <row r="80" spans="1:9" ht="16.5" thickBot="1" x14ac:dyDescent="0.3">
      <c r="A80" s="204" t="s">
        <v>13</v>
      </c>
      <c r="B80" s="205"/>
      <c r="C80" s="205"/>
      <c r="D80" s="65"/>
      <c r="E80" s="65"/>
      <c r="F80" s="65"/>
      <c r="G80" s="66"/>
      <c r="H80" s="67"/>
      <c r="I80" s="68"/>
    </row>
    <row r="81" spans="1:9" ht="19.5" thickBot="1" x14ac:dyDescent="0.3">
      <c r="A81" s="106" t="s">
        <v>210</v>
      </c>
      <c r="B81" s="87" t="s">
        <v>211</v>
      </c>
      <c r="C81" s="95" t="s">
        <v>29</v>
      </c>
      <c r="D81" s="115">
        <v>6.32</v>
      </c>
      <c r="E81" s="115">
        <v>4.3600000000000003</v>
      </c>
      <c r="F81" s="115">
        <v>23.55</v>
      </c>
      <c r="G81" s="164">
        <v>160.74</v>
      </c>
      <c r="H81" s="14" t="s">
        <v>212</v>
      </c>
      <c r="I81" s="22"/>
    </row>
    <row r="82" spans="1:9" ht="19.5" thickBot="1" x14ac:dyDescent="0.35">
      <c r="A82" s="16" t="s">
        <v>34</v>
      </c>
      <c r="B82" s="45" t="s">
        <v>35</v>
      </c>
      <c r="C82" s="80" t="s">
        <v>47</v>
      </c>
      <c r="D82" s="116">
        <v>1.2</v>
      </c>
      <c r="E82" s="118">
        <v>0.36</v>
      </c>
      <c r="F82" s="118">
        <v>4.5999999999999996</v>
      </c>
      <c r="G82" s="145">
        <v>27.6</v>
      </c>
      <c r="H82" s="52" t="s">
        <v>20</v>
      </c>
      <c r="I82" s="90"/>
    </row>
    <row r="83" spans="1:9" ht="19.5" thickBot="1" x14ac:dyDescent="0.3">
      <c r="A83" s="27" t="s">
        <v>213</v>
      </c>
      <c r="B83" s="28" t="s">
        <v>214</v>
      </c>
      <c r="C83" s="29">
        <v>200</v>
      </c>
      <c r="D83" s="121">
        <v>2.29</v>
      </c>
      <c r="E83" s="158">
        <v>2.4350000000000001</v>
      </c>
      <c r="F83" s="158">
        <v>11.590999999999999</v>
      </c>
      <c r="G83" s="120">
        <v>87.74</v>
      </c>
      <c r="H83" s="26"/>
      <c r="I83" s="14"/>
    </row>
    <row r="84" spans="1:9" ht="16.5" thickBot="1" x14ac:dyDescent="0.3">
      <c r="A84" s="194" t="s">
        <v>15</v>
      </c>
      <c r="B84" s="195"/>
      <c r="C84" s="196"/>
      <c r="D84" s="54">
        <f>SUM(D81:D83)</f>
        <v>9.81</v>
      </c>
      <c r="E84" s="54">
        <f>SUM(E81:E83)</f>
        <v>7.1550000000000011</v>
      </c>
      <c r="F84" s="54">
        <f>SUM(F81:F83)</f>
        <v>39.741</v>
      </c>
      <c r="G84" s="54">
        <f>SUM(G81:G83)</f>
        <v>276.08</v>
      </c>
      <c r="H84" s="14"/>
      <c r="I84" s="22"/>
    </row>
    <row r="85" spans="1:9" ht="16.5" thickBot="1" x14ac:dyDescent="0.3">
      <c r="A85" s="186" t="s">
        <v>16</v>
      </c>
      <c r="B85" s="187"/>
      <c r="C85" s="187"/>
      <c r="D85" s="76"/>
      <c r="E85" s="76"/>
      <c r="F85" s="76"/>
      <c r="G85" s="77"/>
      <c r="H85" s="67"/>
      <c r="I85" s="68"/>
    </row>
    <row r="86" spans="1:9" ht="16.5" customHeight="1" thickBot="1" x14ac:dyDescent="0.3">
      <c r="A86" s="30" t="s">
        <v>160</v>
      </c>
      <c r="B86" s="88" t="s">
        <v>161</v>
      </c>
      <c r="C86" s="89">
        <v>150</v>
      </c>
      <c r="D86" s="144">
        <v>2.8599999999999994</v>
      </c>
      <c r="E86" s="144">
        <v>4.53</v>
      </c>
      <c r="F86" s="144">
        <v>9.5</v>
      </c>
      <c r="G86" s="145">
        <v>91.970000000000013</v>
      </c>
      <c r="H86" s="14" t="s">
        <v>215</v>
      </c>
      <c r="I86" s="90"/>
    </row>
    <row r="87" spans="1:9" ht="19.5" thickBot="1" x14ac:dyDescent="0.3">
      <c r="A87" s="30" t="s">
        <v>218</v>
      </c>
      <c r="B87" s="88" t="s">
        <v>219</v>
      </c>
      <c r="C87" s="89">
        <v>60</v>
      </c>
      <c r="D87" s="144">
        <v>9.2349999999999994</v>
      </c>
      <c r="E87" s="144">
        <v>8.98</v>
      </c>
      <c r="F87" s="144">
        <v>4.26</v>
      </c>
      <c r="G87" s="145">
        <v>135.55500000000001</v>
      </c>
      <c r="H87" s="141" t="s">
        <v>20</v>
      </c>
      <c r="I87" s="90"/>
    </row>
    <row r="88" spans="1:9" ht="16.5" thickBot="1" x14ac:dyDescent="0.3">
      <c r="A88" s="11" t="s">
        <v>216</v>
      </c>
      <c r="B88" s="50" t="s">
        <v>217</v>
      </c>
      <c r="C88" s="51">
        <v>120</v>
      </c>
      <c r="D88" s="112">
        <v>2.1880000000000002</v>
      </c>
      <c r="E88" s="112">
        <v>3.6156965517241382</v>
      </c>
      <c r="F88" s="112">
        <v>18.138896551724137</v>
      </c>
      <c r="G88" s="113">
        <v>113.80000000000001</v>
      </c>
      <c r="H88" s="49"/>
      <c r="I88" s="90"/>
    </row>
    <row r="89" spans="1:9" ht="16.5" thickBot="1" x14ac:dyDescent="0.3">
      <c r="A89" s="11" t="s">
        <v>123</v>
      </c>
      <c r="B89" s="46" t="s">
        <v>83</v>
      </c>
      <c r="C89" s="51" t="s">
        <v>58</v>
      </c>
      <c r="D89" s="112">
        <v>0.25</v>
      </c>
      <c r="E89" s="112">
        <v>0.05</v>
      </c>
      <c r="F89" s="112">
        <v>4.83</v>
      </c>
      <c r="G89" s="113">
        <v>20.75</v>
      </c>
      <c r="H89" s="49">
        <v>0</v>
      </c>
      <c r="I89" s="90"/>
    </row>
    <row r="90" spans="1:9" ht="19.5" thickBot="1" x14ac:dyDescent="0.35">
      <c r="A90" s="119" t="s">
        <v>55</v>
      </c>
      <c r="B90" s="45" t="s">
        <v>56</v>
      </c>
      <c r="C90" s="89" t="s">
        <v>57</v>
      </c>
      <c r="D90" s="121">
        <v>0.65999999999999992</v>
      </c>
      <c r="E90" s="158">
        <v>2.56</v>
      </c>
      <c r="F90" s="158">
        <v>2.5300000000000002</v>
      </c>
      <c r="G90" s="120">
        <v>34.239999999999995</v>
      </c>
      <c r="H90" s="14">
        <v>0</v>
      </c>
      <c r="I90" s="90"/>
    </row>
    <row r="91" spans="1:9" ht="19.5" thickBot="1" x14ac:dyDescent="0.35">
      <c r="A91" s="55" t="s">
        <v>34</v>
      </c>
      <c r="B91" s="100" t="s">
        <v>42</v>
      </c>
      <c r="C91" s="89" t="s">
        <v>47</v>
      </c>
      <c r="D91" s="121">
        <v>1.2</v>
      </c>
      <c r="E91" s="144">
        <v>0.36</v>
      </c>
      <c r="F91" s="144">
        <v>4.5999999999999996</v>
      </c>
      <c r="G91" s="145">
        <v>27.6</v>
      </c>
      <c r="H91" s="49" t="s">
        <v>20</v>
      </c>
      <c r="I91" s="90"/>
    </row>
    <row r="92" spans="1:9" ht="16.5" thickBot="1" x14ac:dyDescent="0.3">
      <c r="A92" s="194" t="s">
        <v>15</v>
      </c>
      <c r="B92" s="200"/>
      <c r="C92" s="201"/>
      <c r="D92" s="54">
        <f>SUM(D86:D91)</f>
        <v>16.393000000000001</v>
      </c>
      <c r="E92" s="54">
        <f>SUM(E86:E91)</f>
        <v>20.095696551724139</v>
      </c>
      <c r="F92" s="54">
        <f>SUM(F86:F91)</f>
        <v>43.858896551724136</v>
      </c>
      <c r="G92" s="54">
        <f>SUM(G86:G91)</f>
        <v>423.91500000000008</v>
      </c>
      <c r="H92" s="14"/>
      <c r="I92" s="22"/>
    </row>
    <row r="93" spans="1:9" ht="16.5" thickBot="1" x14ac:dyDescent="0.3">
      <c r="A93" s="186" t="s">
        <v>48</v>
      </c>
      <c r="B93" s="187"/>
      <c r="C93" s="187"/>
      <c r="D93" s="76"/>
      <c r="E93" s="76"/>
      <c r="F93" s="76"/>
      <c r="G93" s="77"/>
      <c r="H93" s="67"/>
      <c r="I93" s="68"/>
    </row>
    <row r="94" spans="1:9" ht="19.5" thickBot="1" x14ac:dyDescent="0.35">
      <c r="A94" s="55" t="s">
        <v>74</v>
      </c>
      <c r="B94" s="99" t="s">
        <v>75</v>
      </c>
      <c r="C94" s="98" t="s">
        <v>220</v>
      </c>
      <c r="D94" s="152">
        <v>10.130000000000001</v>
      </c>
      <c r="E94" s="153">
        <v>15.809999999999999</v>
      </c>
      <c r="F94" s="153">
        <v>76.849999999999994</v>
      </c>
      <c r="G94" s="145">
        <v>279.88</v>
      </c>
      <c r="H94" s="52"/>
      <c r="I94" s="90"/>
    </row>
    <row r="95" spans="1:9" ht="19.5" thickBot="1" x14ac:dyDescent="0.3">
      <c r="A95" s="15" t="s">
        <v>14</v>
      </c>
      <c r="B95" s="83" t="s">
        <v>45</v>
      </c>
      <c r="C95" s="58" t="s">
        <v>32</v>
      </c>
      <c r="D95" s="154">
        <v>0</v>
      </c>
      <c r="E95" s="155">
        <v>0</v>
      </c>
      <c r="F95" s="154">
        <v>0</v>
      </c>
      <c r="G95" s="146">
        <v>0</v>
      </c>
      <c r="H95" s="18">
        <v>0</v>
      </c>
      <c r="I95" s="22"/>
    </row>
    <row r="96" spans="1:9" ht="16.5" thickBot="1" x14ac:dyDescent="0.3">
      <c r="A96" s="199" t="s">
        <v>15</v>
      </c>
      <c r="B96" s="200"/>
      <c r="C96" s="201"/>
      <c r="D96" s="54">
        <f>SUM(D94:D95)</f>
        <v>10.130000000000001</v>
      </c>
      <c r="E96" s="54">
        <f>SUM(E94:E95)</f>
        <v>15.809999999999999</v>
      </c>
      <c r="F96" s="54">
        <f>SUM(F94:F95)</f>
        <v>76.849999999999994</v>
      </c>
      <c r="G96" s="54">
        <f>SUM(G94:G95)</f>
        <v>279.88</v>
      </c>
      <c r="H96" s="14"/>
      <c r="I96" s="22"/>
    </row>
    <row r="97" spans="1:9" ht="16.5" thickBot="1" x14ac:dyDescent="0.3">
      <c r="A97" s="188" t="s">
        <v>21</v>
      </c>
      <c r="B97" s="189"/>
      <c r="C97" s="190"/>
      <c r="D97" s="102">
        <f>D96+D92+D84</f>
        <v>36.333000000000006</v>
      </c>
      <c r="E97" s="102">
        <f>E96+E92+E84</f>
        <v>43.060696551724135</v>
      </c>
      <c r="F97" s="103">
        <f>F96+F92+F84</f>
        <v>160.44989655172412</v>
      </c>
      <c r="G97" s="104">
        <f>G96+G92+G84</f>
        <v>979.875</v>
      </c>
      <c r="H97" s="32"/>
      <c r="I97" s="85"/>
    </row>
    <row r="98" spans="1:9" ht="32.25" thickBot="1" x14ac:dyDescent="0.3">
      <c r="A98" s="202" t="s">
        <v>22</v>
      </c>
      <c r="B98" s="203"/>
      <c r="C98" s="86"/>
      <c r="D98" s="33" t="s">
        <v>23</v>
      </c>
      <c r="E98" s="33" t="s">
        <v>24</v>
      </c>
      <c r="F98" s="33" t="s">
        <v>25</v>
      </c>
      <c r="G98" s="34" t="s">
        <v>26</v>
      </c>
      <c r="H98" s="35"/>
      <c r="I98" s="36" t="s">
        <v>185</v>
      </c>
    </row>
    <row r="99" spans="1:9" ht="21.75" customHeight="1" thickBot="1" x14ac:dyDescent="0.3">
      <c r="A99" s="197" t="s">
        <v>40</v>
      </c>
      <c r="B99" s="198"/>
      <c r="C99" s="63"/>
      <c r="D99" s="1"/>
      <c r="E99" s="1"/>
      <c r="F99" s="1"/>
      <c r="G99" s="1"/>
      <c r="H99" s="1"/>
      <c r="I99" s="64"/>
    </row>
    <row r="100" spans="1:9" ht="16.5" thickBot="1" x14ac:dyDescent="0.3">
      <c r="A100" s="204" t="s">
        <v>13</v>
      </c>
      <c r="B100" s="205"/>
      <c r="C100" s="205"/>
      <c r="D100" s="65"/>
      <c r="E100" s="65"/>
      <c r="F100" s="65"/>
      <c r="G100" s="66"/>
      <c r="H100" s="67"/>
      <c r="I100" s="68"/>
    </row>
    <row r="101" spans="1:9" ht="38.25" thickBot="1" x14ac:dyDescent="0.3">
      <c r="A101" s="37" t="s">
        <v>221</v>
      </c>
      <c r="B101" s="38" t="s">
        <v>222</v>
      </c>
      <c r="C101" s="39" t="s">
        <v>29</v>
      </c>
      <c r="D101" s="165">
        <v>4.83</v>
      </c>
      <c r="E101" s="166">
        <v>12.66</v>
      </c>
      <c r="F101" s="166">
        <v>71.760000000000005</v>
      </c>
      <c r="G101" s="167">
        <v>205.89</v>
      </c>
      <c r="H101" s="40" t="s">
        <v>20</v>
      </c>
      <c r="I101" s="10"/>
    </row>
    <row r="102" spans="1:9" ht="19.5" thickBot="1" x14ac:dyDescent="0.3">
      <c r="A102" s="15" t="s">
        <v>37</v>
      </c>
      <c r="B102" s="173" t="s">
        <v>223</v>
      </c>
      <c r="C102" s="180">
        <v>20</v>
      </c>
      <c r="D102" s="181">
        <v>2.38</v>
      </c>
      <c r="E102" s="182">
        <v>2.02</v>
      </c>
      <c r="F102" s="181">
        <v>8.74</v>
      </c>
      <c r="G102" s="146">
        <v>64.8</v>
      </c>
      <c r="H102" s="18" t="s">
        <v>20</v>
      </c>
      <c r="I102" s="14"/>
    </row>
    <row r="103" spans="1:9" ht="19.5" thickBot="1" x14ac:dyDescent="0.3">
      <c r="A103" s="59" t="s">
        <v>14</v>
      </c>
      <c r="B103" s="28" t="s">
        <v>49</v>
      </c>
      <c r="C103" s="29" t="s">
        <v>32</v>
      </c>
      <c r="D103" s="121">
        <v>0</v>
      </c>
      <c r="E103" s="158">
        <v>0</v>
      </c>
      <c r="F103" s="158">
        <v>0</v>
      </c>
      <c r="G103" s="120">
        <v>0</v>
      </c>
      <c r="H103" s="26">
        <v>0</v>
      </c>
      <c r="I103" s="14"/>
    </row>
    <row r="104" spans="1:9" ht="16.5" thickBot="1" x14ac:dyDescent="0.3">
      <c r="A104" s="194" t="s">
        <v>15</v>
      </c>
      <c r="B104" s="195"/>
      <c r="C104" s="196"/>
      <c r="D104" s="54">
        <f>SUM(D101:D103)</f>
        <v>7.21</v>
      </c>
      <c r="E104" s="54">
        <f>SUM(E101:E103)</f>
        <v>14.68</v>
      </c>
      <c r="F104" s="54">
        <f>SUM(F101:F103)</f>
        <v>80.5</v>
      </c>
      <c r="G104" s="54">
        <f>SUM(G101:G103)</f>
        <v>270.69</v>
      </c>
      <c r="H104" s="14"/>
      <c r="I104" s="22"/>
    </row>
    <row r="105" spans="1:9" ht="16.5" thickBot="1" x14ac:dyDescent="0.3">
      <c r="A105" s="186" t="s">
        <v>16</v>
      </c>
      <c r="B105" s="187"/>
      <c r="C105" s="187"/>
      <c r="D105" s="76"/>
      <c r="E105" s="76"/>
      <c r="F105" s="76"/>
      <c r="G105" s="77"/>
      <c r="H105" s="67"/>
      <c r="I105" s="68"/>
    </row>
    <row r="106" spans="1:9" ht="19.5" thickBot="1" x14ac:dyDescent="0.35">
      <c r="A106" s="142" t="s">
        <v>169</v>
      </c>
      <c r="B106" s="99" t="s">
        <v>170</v>
      </c>
      <c r="C106" s="98" t="s">
        <v>58</v>
      </c>
      <c r="D106" s="150">
        <v>9.8140000000000001</v>
      </c>
      <c r="E106" s="151">
        <v>7.0299999999999994</v>
      </c>
      <c r="F106" s="151">
        <v>41.323999999999998</v>
      </c>
      <c r="G106" s="120">
        <v>270.69399999999996</v>
      </c>
      <c r="H106" s="49">
        <v>0</v>
      </c>
      <c r="I106" s="90"/>
    </row>
    <row r="107" spans="1:9" ht="16.5" customHeight="1" thickBot="1" x14ac:dyDescent="0.35">
      <c r="A107" s="55" t="s">
        <v>171</v>
      </c>
      <c r="B107" s="99" t="s">
        <v>172</v>
      </c>
      <c r="C107" s="98" t="s">
        <v>57</v>
      </c>
      <c r="D107" s="153">
        <v>0.68</v>
      </c>
      <c r="E107" s="153">
        <v>1.03</v>
      </c>
      <c r="F107" s="153">
        <v>1.87</v>
      </c>
      <c r="G107" s="145">
        <v>21.71</v>
      </c>
      <c r="H107" s="93">
        <v>0</v>
      </c>
      <c r="I107" s="90"/>
    </row>
    <row r="108" spans="1:9" ht="19.5" thickBot="1" x14ac:dyDescent="0.35">
      <c r="A108" s="91" t="s">
        <v>224</v>
      </c>
      <c r="B108" s="78" t="s">
        <v>225</v>
      </c>
      <c r="C108" s="92" t="s">
        <v>175</v>
      </c>
      <c r="D108" s="153">
        <v>0.496</v>
      </c>
      <c r="E108" s="153">
        <v>7.1690000000000005</v>
      </c>
      <c r="F108" s="153">
        <v>31.598000000000003</v>
      </c>
      <c r="G108" s="145">
        <v>186.76999999999998</v>
      </c>
      <c r="H108" s="93"/>
      <c r="I108" s="90"/>
    </row>
    <row r="109" spans="1:9" ht="19.5" thickBot="1" x14ac:dyDescent="0.35">
      <c r="A109" s="16" t="s">
        <v>176</v>
      </c>
      <c r="B109" s="143" t="s">
        <v>112</v>
      </c>
      <c r="C109" s="80" t="s">
        <v>58</v>
      </c>
      <c r="D109" s="116">
        <v>0.18</v>
      </c>
      <c r="E109" s="118">
        <v>0.02</v>
      </c>
      <c r="F109" s="118">
        <v>0.6</v>
      </c>
      <c r="G109" s="145">
        <v>3.2</v>
      </c>
      <c r="H109" s="52">
        <v>0</v>
      </c>
      <c r="I109" s="53"/>
    </row>
    <row r="110" spans="1:9" ht="19.5" thickBot="1" x14ac:dyDescent="0.3">
      <c r="A110" s="15" t="s">
        <v>34</v>
      </c>
      <c r="B110" s="83" t="s">
        <v>42</v>
      </c>
      <c r="C110" s="43" t="s">
        <v>47</v>
      </c>
      <c r="D110" s="153">
        <v>1.2</v>
      </c>
      <c r="E110" s="153">
        <v>0.36</v>
      </c>
      <c r="F110" s="153">
        <v>4.5999999999999996</v>
      </c>
      <c r="G110" s="145">
        <v>27.6</v>
      </c>
      <c r="H110" s="14" t="s">
        <v>20</v>
      </c>
      <c r="I110" s="22"/>
    </row>
    <row r="111" spans="1:9" ht="16.5" thickBot="1" x14ac:dyDescent="0.3">
      <c r="A111" s="194" t="s">
        <v>15</v>
      </c>
      <c r="B111" s="200"/>
      <c r="C111" s="201"/>
      <c r="D111" s="168">
        <f>SUM(D106:D110)</f>
        <v>12.37</v>
      </c>
      <c r="E111" s="168">
        <f>SUM(E106:E110)</f>
        <v>15.608999999999998</v>
      </c>
      <c r="F111" s="168">
        <f>SUM(F106:F110)</f>
        <v>79.99199999999999</v>
      </c>
      <c r="G111" s="168">
        <f>SUM(G106:G110)</f>
        <v>509.97399999999993</v>
      </c>
      <c r="H111" s="14"/>
      <c r="I111" s="22"/>
    </row>
    <row r="112" spans="1:9" ht="16.5" thickBot="1" x14ac:dyDescent="0.3">
      <c r="A112" s="186" t="s">
        <v>48</v>
      </c>
      <c r="B112" s="187"/>
      <c r="C112" s="187"/>
      <c r="D112" s="76"/>
      <c r="E112" s="76"/>
      <c r="F112" s="76"/>
      <c r="G112" s="77"/>
      <c r="H112" s="67"/>
      <c r="I112" s="68"/>
    </row>
    <row r="113" spans="1:9" ht="19.5" thickBot="1" x14ac:dyDescent="0.35">
      <c r="A113" s="55" t="s">
        <v>177</v>
      </c>
      <c r="B113" s="101" t="s">
        <v>179</v>
      </c>
      <c r="C113" s="98" t="s">
        <v>178</v>
      </c>
      <c r="D113" s="115">
        <v>5.4989999999999997</v>
      </c>
      <c r="E113" s="115">
        <v>3.4980000000000002</v>
      </c>
      <c r="F113" s="115">
        <v>0.18600000000000003</v>
      </c>
      <c r="G113" s="164">
        <v>54</v>
      </c>
      <c r="H113" s="26">
        <v>0</v>
      </c>
      <c r="I113" s="14"/>
    </row>
    <row r="114" spans="1:9" ht="19.5" thickBot="1" x14ac:dyDescent="0.3">
      <c r="A114" s="27" t="s">
        <v>71</v>
      </c>
      <c r="B114" s="28" t="s">
        <v>72</v>
      </c>
      <c r="C114" s="29">
        <v>30</v>
      </c>
      <c r="D114" s="156">
        <v>0.4</v>
      </c>
      <c r="E114" s="112">
        <v>2</v>
      </c>
      <c r="F114" s="112">
        <v>3.3</v>
      </c>
      <c r="G114" s="113">
        <v>33</v>
      </c>
      <c r="H114" s="26">
        <v>0</v>
      </c>
      <c r="I114" s="14"/>
    </row>
    <row r="115" spans="1:9" ht="19.5" thickBot="1" x14ac:dyDescent="0.35">
      <c r="A115" s="55" t="s">
        <v>146</v>
      </c>
      <c r="B115" s="99" t="s">
        <v>46</v>
      </c>
      <c r="C115" s="89" t="s">
        <v>47</v>
      </c>
      <c r="D115" s="118">
        <v>0.85</v>
      </c>
      <c r="E115" s="118">
        <v>0.15</v>
      </c>
      <c r="F115" s="118">
        <v>4.8</v>
      </c>
      <c r="G115" s="145">
        <v>24.7</v>
      </c>
      <c r="H115" s="49" t="s">
        <v>20</v>
      </c>
      <c r="I115" s="90"/>
    </row>
    <row r="116" spans="1:9" ht="19.5" thickBot="1" x14ac:dyDescent="0.3">
      <c r="A116" s="59" t="s">
        <v>129</v>
      </c>
      <c r="B116" s="61" t="s">
        <v>182</v>
      </c>
      <c r="C116" s="39">
        <v>100</v>
      </c>
      <c r="D116" s="150">
        <v>0.9</v>
      </c>
      <c r="E116" s="153">
        <v>0.2</v>
      </c>
      <c r="F116" s="153">
        <v>3.9</v>
      </c>
      <c r="G116" s="145">
        <v>18</v>
      </c>
      <c r="H116" s="26">
        <v>0</v>
      </c>
      <c r="I116" s="14"/>
    </row>
    <row r="117" spans="1:9" ht="19.5" thickBot="1" x14ac:dyDescent="0.3">
      <c r="A117" s="27" t="s">
        <v>14</v>
      </c>
      <c r="B117" s="28" t="s">
        <v>61</v>
      </c>
      <c r="C117" s="29" t="s">
        <v>32</v>
      </c>
      <c r="D117" s="121">
        <v>0</v>
      </c>
      <c r="E117" s="158">
        <v>0</v>
      </c>
      <c r="F117" s="158">
        <v>0</v>
      </c>
      <c r="G117" s="120">
        <v>0</v>
      </c>
      <c r="H117" s="26">
        <v>0</v>
      </c>
      <c r="I117" s="14"/>
    </row>
    <row r="118" spans="1:9" ht="16.5" thickBot="1" x14ac:dyDescent="0.3">
      <c r="A118" s="199" t="s">
        <v>15</v>
      </c>
      <c r="B118" s="200"/>
      <c r="C118" s="201"/>
      <c r="D118" s="168">
        <f>SUM(D113:D117)</f>
        <v>7.649</v>
      </c>
      <c r="E118" s="168">
        <f>SUM(E113:E117)</f>
        <v>5.8480000000000008</v>
      </c>
      <c r="F118" s="168">
        <f>SUM(F113:F117)</f>
        <v>12.186</v>
      </c>
      <c r="G118" s="168">
        <f>SUM(G113:G117)</f>
        <v>129.69999999999999</v>
      </c>
      <c r="H118" s="60"/>
      <c r="I118" s="22"/>
    </row>
    <row r="119" spans="1:9" ht="16.5" thickBot="1" x14ac:dyDescent="0.3">
      <c r="A119" s="188" t="s">
        <v>21</v>
      </c>
      <c r="B119" s="189"/>
      <c r="C119" s="190"/>
      <c r="D119" s="31">
        <f>D118+D111+D104</f>
        <v>27.228999999999999</v>
      </c>
      <c r="E119" s="56">
        <f>E118+E111+E104</f>
        <v>36.137</v>
      </c>
      <c r="F119" s="56">
        <f>F118+F111+F104</f>
        <v>172.678</v>
      </c>
      <c r="G119" s="56">
        <f>G118+G111+G104</f>
        <v>910.36400000000003</v>
      </c>
      <c r="H119" s="32"/>
      <c r="I119" s="85"/>
    </row>
    <row r="120" spans="1:9" ht="32.25" thickBot="1" x14ac:dyDescent="0.3">
      <c r="A120" s="202" t="s">
        <v>22</v>
      </c>
      <c r="B120" s="203"/>
      <c r="C120" s="86"/>
      <c r="D120" s="33" t="s">
        <v>23</v>
      </c>
      <c r="E120" s="33" t="s">
        <v>24</v>
      </c>
      <c r="F120" s="33" t="s">
        <v>25</v>
      </c>
      <c r="G120" s="34" t="s">
        <v>26</v>
      </c>
      <c r="H120" s="35"/>
      <c r="I120" s="36" t="s">
        <v>186</v>
      </c>
    </row>
    <row r="121" spans="1:9" x14ac:dyDescent="0.3">
      <c r="I121"/>
    </row>
    <row r="122" spans="1:9" ht="32.25" customHeight="1" x14ac:dyDescent="0.3">
      <c r="I122"/>
    </row>
  </sheetData>
  <mergeCells count="63">
    <mergeCell ref="H7:H9"/>
    <mergeCell ref="I7:I9"/>
    <mergeCell ref="D8:F8"/>
    <mergeCell ref="A28:C28"/>
    <mergeCell ref="A6:B6"/>
    <mergeCell ref="B7:B9"/>
    <mergeCell ref="C7:C9"/>
    <mergeCell ref="D7:F7"/>
    <mergeCell ref="A10:C10"/>
    <mergeCell ref="A15:C15"/>
    <mergeCell ref="A16:C16"/>
    <mergeCell ref="A22:C22"/>
    <mergeCell ref="A23:C23"/>
    <mergeCell ref="A29:C29"/>
    <mergeCell ref="A30:B30"/>
    <mergeCell ref="A32:B32"/>
    <mergeCell ref="B33:B35"/>
    <mergeCell ref="C33:C35"/>
    <mergeCell ref="A56:B56"/>
    <mergeCell ref="H33:H35"/>
    <mergeCell ref="I33:I35"/>
    <mergeCell ref="D34:F34"/>
    <mergeCell ref="A36:C36"/>
    <mergeCell ref="A40:C40"/>
    <mergeCell ref="D33:F33"/>
    <mergeCell ref="A41:C41"/>
    <mergeCell ref="A49:C49"/>
    <mergeCell ref="A50:C50"/>
    <mergeCell ref="A53:C53"/>
    <mergeCell ref="A54:C54"/>
    <mergeCell ref="A55:B55"/>
    <mergeCell ref="A73:C73"/>
    <mergeCell ref="A57:C57"/>
    <mergeCell ref="A61:C61"/>
    <mergeCell ref="A62:C62"/>
    <mergeCell ref="A69:C69"/>
    <mergeCell ref="A70:C70"/>
    <mergeCell ref="A74:C74"/>
    <mergeCell ref="A75:B75"/>
    <mergeCell ref="A76:B76"/>
    <mergeCell ref="B77:B79"/>
    <mergeCell ref="C77:C79"/>
    <mergeCell ref="A99:B99"/>
    <mergeCell ref="H77:H79"/>
    <mergeCell ref="I77:I79"/>
    <mergeCell ref="D78:F78"/>
    <mergeCell ref="A80:C80"/>
    <mergeCell ref="A84:C84"/>
    <mergeCell ref="A85:C85"/>
    <mergeCell ref="D77:F77"/>
    <mergeCell ref="A92:C92"/>
    <mergeCell ref="A93:C93"/>
    <mergeCell ref="A96:C96"/>
    <mergeCell ref="A97:C97"/>
    <mergeCell ref="A98:B98"/>
    <mergeCell ref="A119:C119"/>
    <mergeCell ref="A120:B120"/>
    <mergeCell ref="A100:C100"/>
    <mergeCell ref="A104:C104"/>
    <mergeCell ref="A105:C105"/>
    <mergeCell ref="A111:C111"/>
    <mergeCell ref="A112:C112"/>
    <mergeCell ref="A118:C118"/>
  </mergeCells>
  <pageMargins left="0.7" right="0.7" top="0.75" bottom="0.75" header="0.3" footer="0.3"/>
  <pageSetup paperSize="3" orientation="portrait" horizontalDpi="300" verticalDpi="300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3 Ned_3-6 gadi </vt:lpstr>
      <vt:lpstr>3N 3-6_AL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RITA FREIMANE</cp:lastModifiedBy>
  <cp:lastPrinted>2024-03-08T09:30:14Z</cp:lastPrinted>
  <dcterms:created xsi:type="dcterms:W3CDTF">2023-07-24T08:22:53Z</dcterms:created>
  <dcterms:modified xsi:type="dcterms:W3CDTF">2024-03-21T11:40:59Z</dcterms:modified>
</cp:coreProperties>
</file>